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80" activeTab="0"/>
  </bookViews>
  <sheets>
    <sheet name="Тит. лист" sheetId="1" r:id="rId1"/>
    <sheet name="Показат." sheetId="2" r:id="rId2"/>
    <sheet name="таб.2" sheetId="3" r:id="rId3"/>
    <sheet name="таб. 2.1" sheetId="4" r:id="rId4"/>
    <sheet name="таб. 3" sheetId="5" r:id="rId5"/>
    <sheet name="таб. 4" sheetId="6" r:id="rId6"/>
  </sheets>
  <definedNames>
    <definedName name="_xlnm.Print_Area" localSheetId="1">'Показат.'!$A$2:$B$80</definedName>
    <definedName name="_xlnm.Print_Area" localSheetId="3">'таб. 2.1'!$A$3:$L$20</definedName>
    <definedName name="_xlnm.Print_Area" localSheetId="2">'таб.2'!$B$1:$K$50</definedName>
    <definedName name="_xlnm.Print_Area" localSheetId="0">'Тит. лист'!$A$2:$I$36</definedName>
  </definedNames>
  <calcPr fullCalcOnLoad="1"/>
</workbook>
</file>

<file path=xl/sharedStrings.xml><?xml version="1.0" encoding="utf-8"?>
<sst xmlns="http://schemas.openxmlformats.org/spreadsheetml/2006/main" count="241" uniqueCount="179">
  <si>
    <t>Таблица 2</t>
  </si>
  <si>
    <t>Показатели по поступлениям</t>
  </si>
  <si>
    <t>и выплатам учреждения</t>
  </si>
  <si>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</si>
  <si>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</si>
  <si>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</si>
  <si>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</si>
  <si>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</si>
  <si>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</si>
  <si>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</si>
  <si>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</si>
  <si>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</si>
  <si>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</si>
  <si>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</si>
  <si>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</si>
  <si>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</si>
  <si>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</si>
  <si>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</si>
  <si>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</si>
  <si>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</si>
  <si>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</si>
  <si>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</si>
  <si>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</si>
  <si>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</si>
  <si>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</si>
  <si>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</si>
  <si>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</si>
  <si>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</si>
  <si>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</si>
  <si>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</si>
  <si>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</si>
  <si>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</si>
  <si>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</si>
  <si>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</si>
  <si>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</si>
  <si>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</si>
  <si>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</si>
  <si>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</si>
  <si>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</si>
  <si>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</si>
  <si>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</si>
  <si>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</si>
  <si>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</si>
  <si>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</si>
  <si>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</si>
  <si>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</t>
  </si>
  <si>
    <t xml:space="preserve">на закупку товаров, работ, услуг учреждения 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</si>
  <si>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</si>
  <si>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</si>
  <si>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</si>
  <si>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</si>
  <si>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 июля 2011 г. N 223-ФЗ «О закупках товаров, работ, услуг отдельными видами юридических лиц»</t>
  </si>
  <si>
    <t>на 20__ г. очередной финансовый год</t>
  </si>
  <si>
    <t>на 20__ г. 1-ый год планового периода</t>
  </si>
  <si>
    <t>на 20__ г. 2-ой год планового периода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</si>
  <si>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</si>
  <si>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</si>
  <si>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</si>
  <si>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</si>
  <si>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</t>
  </si>
  <si>
    <t>во временное распоряжение учреждения</t>
  </si>
  <si>
    <t>Сумма (руб., с точностью до двух знаков после запятой - 0,00)</t>
  </si>
  <si>
    <t>Поступление</t>
  </si>
  <si>
    <t>Выбытие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</si>
  <si>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</si>
  <si>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</si>
  <si>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</si>
  <si>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</si>
  <si>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</si>
  <si>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</si>
  <si>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Наименование показателя                 </t>
  </si>
  <si>
    <t xml:space="preserve">Сумма      </t>
  </si>
  <si>
    <t xml:space="preserve">I. Нефинансовые активы, всего:                          </t>
  </si>
  <si>
    <t xml:space="preserve">из них:                                                 </t>
  </si>
  <si>
    <t xml:space="preserve">1.1. Общая балансовая стоимость недвижимого муниципального имущества, всего                         </t>
  </si>
  <si>
    <t xml:space="preserve">в том числе:                                            </t>
  </si>
  <si>
    <t xml:space="preserve">1.1.1. Стоимость имущества, закрепленного собственником имущества за муниципальным учреждением на праве оперативного управления                                 </t>
  </si>
  <si>
    <t xml:space="preserve">1.1.2. Стоимость имущества, приобретенного муниципальным учреждением за счет выделенных собственником имущества   учреждения средств                                      </t>
  </si>
  <si>
    <t>1.1.3. Стоимость имущества, приобретенного муниципальным</t>
  </si>
  <si>
    <t xml:space="preserve">учреждением за счет доходов, полученных от платной и    </t>
  </si>
  <si>
    <t xml:space="preserve">иной приносящей доход деятельности                      </t>
  </si>
  <si>
    <t xml:space="preserve">1.1.4. Остаточная стоимость недвижимого муниципального имущества                                               </t>
  </si>
  <si>
    <t xml:space="preserve">1.2. Общая балансовая стоимость движимого муниципального имущества, всего                                        </t>
  </si>
  <si>
    <t xml:space="preserve">1.2.1. Общая балансовая стоимость особо ценного движимого имущества                                     </t>
  </si>
  <si>
    <t xml:space="preserve">1.2.2. Остаточная стоимость особо ценного движимого имущества                                               </t>
  </si>
  <si>
    <t xml:space="preserve">II. Финансовые активы, всего                            </t>
  </si>
  <si>
    <t xml:space="preserve">2.1. Дебиторская задолженность по доходам, полученным за счет средств бюджета города                             </t>
  </si>
  <si>
    <t xml:space="preserve">2.2. Дебиторская задолженность по выданным авансам, полученным за счет средств бюджета города всего:        </t>
  </si>
  <si>
    <t xml:space="preserve">2.2.1. по выданным авансам на услуги связи              </t>
  </si>
  <si>
    <t xml:space="preserve">2.2.2. по выданным авансам на транспортные услуги       </t>
  </si>
  <si>
    <t xml:space="preserve">2.2.3. по выданным авансам на коммунальные услуги       </t>
  </si>
  <si>
    <t xml:space="preserve">2.2.4. по выданным авансам на услуги по содержанию имущества                                               </t>
  </si>
  <si>
    <t xml:space="preserve">2.2.5. по выданным авансам на прочие услуги             </t>
  </si>
  <si>
    <t xml:space="preserve">2.2.6. по выданным авансам на приобретение основных средств                                                 </t>
  </si>
  <si>
    <t xml:space="preserve">2.2.7. по выданным авансам на приобретение нематериальных активов                                  </t>
  </si>
  <si>
    <t xml:space="preserve">2.2.8. по выданным авансам на приобретение непроизведенных активов                                 </t>
  </si>
  <si>
    <t xml:space="preserve">2.2.9. по выданным авансам на приобретение материальных запасов                                                 </t>
  </si>
  <si>
    <t xml:space="preserve">2.2.10. по выданным авансам на прочие расходы           </t>
  </si>
  <si>
    <t xml:space="preserve">2.3. Дебиторская задолженность по выданным авансам за счет доходов, полученных от платной и иной приносящей доход деятельности, всего:                              </t>
  </si>
  <si>
    <t xml:space="preserve">2.3.1. по выданным авансам на услуги связи              </t>
  </si>
  <si>
    <t xml:space="preserve">2.3.2. по выданным авансам на транспортные услуги       </t>
  </si>
  <si>
    <t xml:space="preserve">2.3.3. по выданным авансам на коммунальные услуги       </t>
  </si>
  <si>
    <t xml:space="preserve">2.3.4. по выданным авансам на услуги по содержанию      </t>
  </si>
  <si>
    <t xml:space="preserve">имущества                                               </t>
  </si>
  <si>
    <t xml:space="preserve">2.3.5. по выданным авансам на прочие услуги             </t>
  </si>
  <si>
    <t xml:space="preserve">2.3.6. по выданным авансам на приобретение основных     </t>
  </si>
  <si>
    <t xml:space="preserve">средств                                                 </t>
  </si>
  <si>
    <t xml:space="preserve">2.3.7. по выданным авансам на приобретение  нематериальных активов                                  </t>
  </si>
  <si>
    <t xml:space="preserve">2.3.8. по выданным авансам на приобретение непроизведенных активов                                 </t>
  </si>
  <si>
    <t xml:space="preserve">2.3.9. по выданным авансам на приобретение материальных запасов                                                 </t>
  </si>
  <si>
    <t xml:space="preserve">2.3.10. по выданным авансам на прочие расходы           </t>
  </si>
  <si>
    <t xml:space="preserve">III. Обязательства, всего                               </t>
  </si>
  <si>
    <t xml:space="preserve">3.1. Просроченная кредиторская задолженность            </t>
  </si>
  <si>
    <t xml:space="preserve">3.2. Кредиторская задолженность по расчетам с  поставщиками и подрядчиками за счет средств бюджета города, всего:                                          </t>
  </si>
  <si>
    <t xml:space="preserve">3.2.1. по начислениям на выплаты по оплате труда        </t>
  </si>
  <si>
    <t xml:space="preserve">3.2.2. по оплате услуг связи                            </t>
  </si>
  <si>
    <t xml:space="preserve">3.2.3. по оплате транспортных услуг                     </t>
  </si>
  <si>
    <t xml:space="preserve">3.2.4. по оплате коммунальных услуг                     </t>
  </si>
  <si>
    <t xml:space="preserve">3.2.5. по оплате услуг по содержанию имущества          </t>
  </si>
  <si>
    <t xml:space="preserve">3.2.6. по оплате прочих услуг                           </t>
  </si>
  <si>
    <t xml:space="preserve">3.2.7. по приобретению основных средств                 </t>
  </si>
  <si>
    <t xml:space="preserve">3.2.8. по приобретению нематериальных активов           </t>
  </si>
  <si>
    <t xml:space="preserve">3.2.9. по приобретению непроизведенных активов          </t>
  </si>
  <si>
    <t xml:space="preserve">3.2.10 по приобретению материальных запасов             </t>
  </si>
  <si>
    <t xml:space="preserve">3.2.11 по оплате прочих расходов                        </t>
  </si>
  <si>
    <t xml:space="preserve">3.2.12 по платежам в бюджет                             </t>
  </si>
  <si>
    <t xml:space="preserve">3.2.13 по прочим расчетам с кредиторами                 </t>
  </si>
  <si>
    <t xml:space="preserve"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 </t>
  </si>
  <si>
    <t xml:space="preserve">3.3.1. по начислениям на выплаты по оплате труда        </t>
  </si>
  <si>
    <t xml:space="preserve">3.3.2. по оплате услуг связи                            </t>
  </si>
  <si>
    <t xml:space="preserve">3.3.3. по оплате транспортных услуг                     </t>
  </si>
  <si>
    <t xml:space="preserve">3.3.4. по оплате коммунальных услуг                     </t>
  </si>
  <si>
    <t xml:space="preserve">3.3.5. по оплате услуг по содержанию имущества          </t>
  </si>
  <si>
    <t xml:space="preserve">3.3.6. по оплате прочих услуг                           </t>
  </si>
  <si>
    <t xml:space="preserve">3.3.7. по приобретению основных средств                 </t>
  </si>
  <si>
    <t xml:space="preserve">3.3.8. по приобретению нематериальных активов           </t>
  </si>
  <si>
    <t xml:space="preserve">3.3.9. по приобретению непроизведенных активов          </t>
  </si>
  <si>
    <t xml:space="preserve">3.3.10 по приобретению материальных запасов             </t>
  </si>
  <si>
    <t xml:space="preserve">3.3.11 по оплате прочих расходов                        </t>
  </si>
  <si>
    <t xml:space="preserve">3.3.12 по платежам в бюджет                             </t>
  </si>
  <si>
    <t xml:space="preserve">3.3.13 по прочим расчетам с кредиторами                 </t>
  </si>
  <si>
    <t>II. Показатели финансового состояния учреждения</t>
  </si>
  <si>
    <t>УТВЕРЖДАЮ</t>
  </si>
  <si>
    <t>План финансово-хозяйственной деятельности
на 2015 год и плановый период 2016 и 2017годов</t>
  </si>
  <si>
    <t>КОДЫ</t>
  </si>
  <si>
    <t xml:space="preserve">Форма по КФД  </t>
  </si>
  <si>
    <t xml:space="preserve">Дата  </t>
  </si>
  <si>
    <t>Наименование муниципального учреждения</t>
  </si>
  <si>
    <t>по ОКПО</t>
  </si>
  <si>
    <t>по ОКЕИ</t>
  </si>
  <si>
    <t xml:space="preserve">Единица измерения:  руб.                    </t>
  </si>
  <si>
    <t>Наименование распорядителя средств</t>
  </si>
  <si>
    <t>Комитет по делам образования города Челябинска</t>
  </si>
  <si>
    <t>Адрес фактического местонахождения муниципального учреждения</t>
  </si>
  <si>
    <t>I. Сведения о деятельности муниципального учреждения</t>
  </si>
  <si>
    <t xml:space="preserve">                                                                   (очередной финансовый год)</t>
  </si>
  <si>
    <t>на 2016 г. очередной финансовый год</t>
  </si>
  <si>
    <t>Главный бухгалтер</t>
  </si>
  <si>
    <r>
      <t>1.1.</t>
    </r>
    <r>
      <rPr>
        <b/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 xml:space="preserve">Цели деятельности муниципального учреждения:
оказание услуг ( выполнения работ) в целях осуществления предусмотренных законодательством Российской Федерации полномочий органов местного самоуправления города Челябинска в сфере образования, а именно: </t>
    </r>
  </si>
  <si>
    <r>
      <t>1.2.</t>
    </r>
    <r>
      <rPr>
        <b/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Виды деятельности муниципального учреждения:
дошкольное образование (предшествующее начальному общему образованию)</t>
    </r>
  </si>
  <si>
    <r>
      <t>1.3.</t>
    </r>
    <r>
      <rPr>
        <b/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Перечень услуг, (работ), осуществляемых на платной основе</t>
    </r>
  </si>
  <si>
    <t>Муниципальное автономное общеобразовательное учреждение "Средняя общеобразовательная школа № 73 г. Челябинска"</t>
  </si>
  <si>
    <t>Директор МАОУ "СОШ № 73 г. Челябинска"</t>
  </si>
  <si>
    <t xml:space="preserve">                        _______________ Л.Е.Шевчук </t>
  </si>
  <si>
    <t>ИНН/КПП     7450019999/745001001</t>
  </si>
  <si>
    <t>454038,  г.Челябинск, ул. Пекинская, д. 20</t>
  </si>
  <si>
    <t xml:space="preserve">Образовательная деятельность по образовательным программам начального общего, основного общего, среднего общего образования.
</t>
  </si>
  <si>
    <t>Образовательная деятельность по образовательным программам начального общего, основного общего образования, в том числе по адаптированным образовательным программам для обучающихся с ограниченными возможностчми здоровья.</t>
  </si>
  <si>
    <t>Директор</t>
  </si>
  <si>
    <t>Л.Е.Шевчук</t>
  </si>
  <si>
    <t>Л.В.Полуяхтова</t>
  </si>
  <si>
    <t xml:space="preserve">1)розничная торговля хлебом,хлебобулочными и кондитерскими изделиями; 
2)физкультурно-оздоровительная деятельность; 
3)розничная торговля безалкогольными напитками;                                                                                        4)деятельность детских лагерей на время каникул;                                                                                          5)деятельность столовых при предприятиях и учреждениях;                                                                            6)деятельность спортивных объектов;                                                                                                                         7)сдача внаем собственного нежилого недвижимого имущества;                                                                     8)дошкольное образование (предшествующее начальному образованию);                                                       9)прокат бытовых изделий и предметов личного пользования;                                                                        10)врачебная практика;                                                                                                                                    11)деятельность вспомогательного стоматологического персонала;                                                                 12)предоставление социальных услуг без обеспечения проживания;                                                               13)прочая деятельность в области спорта.
</t>
  </si>
  <si>
    <t>"____" января   2017 г.</t>
  </si>
  <si>
    <t>«_12_» _января_ 2017 года</t>
  </si>
  <si>
    <t>на 2017 год</t>
  </si>
  <si>
    <t>на _01 января  2017 г.</t>
  </si>
  <si>
    <t>на _01января  20 17 г.</t>
  </si>
  <si>
    <t>на 2017 г. очередной финансовый год</t>
  </si>
  <si>
    <t>на ____________________________ 2017г.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</si>
</sst>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name val="Courier New"/>
      <family val="3"/>
    </font>
    <font>
      <b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u val="single"/>
      <sz val="10"/>
      <color theme="10"/>
      <name val="Calibri"/>
      <family val="2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58" fillId="0" borderId="0" xfId="0" applyFont="1" applyAlignment="1">
      <alignment horizontal="right" vertical="center"/>
    </xf>
    <xf numFmtId="0" fontId="58" fillId="0" borderId="0" xfId="0" applyFont="1" applyAlignment="1">
      <alignment horizontal="justify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59" fillId="0" borderId="12" xfId="0" applyFont="1" applyBorder="1" applyAlignment="1">
      <alignment vertical="center" wrapText="1"/>
    </xf>
    <xf numFmtId="0" fontId="59" fillId="0" borderId="11" xfId="0" applyFont="1" applyBorder="1" applyAlignment="1">
      <alignment horizontal="left" vertical="center" wrapText="1" indent="4"/>
    </xf>
    <xf numFmtId="0" fontId="60" fillId="0" borderId="11" xfId="0" applyFont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61" fillId="0" borderId="0" xfId="0" applyFont="1" applyAlignment="1">
      <alignment vertical="center"/>
    </xf>
    <xf numFmtId="0" fontId="61" fillId="0" borderId="10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vertical="center" wrapText="1"/>
    </xf>
    <xf numFmtId="0" fontId="58" fillId="0" borderId="0" xfId="0" applyFont="1" applyAlignment="1">
      <alignment horizontal="right" vertical="center"/>
    </xf>
    <xf numFmtId="0" fontId="45" fillId="0" borderId="11" xfId="42" applyBorder="1" applyAlignment="1">
      <alignment vertical="center" wrapText="1"/>
    </xf>
    <xf numFmtId="0" fontId="58" fillId="0" borderId="15" xfId="0" applyFont="1" applyBorder="1" applyAlignment="1">
      <alignment horizontal="center" vertical="center"/>
    </xf>
    <xf numFmtId="0" fontId="62" fillId="0" borderId="0" xfId="0" applyFont="1" applyAlignment="1">
      <alignment/>
    </xf>
    <xf numFmtId="43" fontId="10" fillId="0" borderId="0" xfId="59" applyFont="1" applyAlignment="1">
      <alignment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63" fillId="0" borderId="0" xfId="0" applyFont="1" applyAlignment="1">
      <alignment/>
    </xf>
    <xf numFmtId="43" fontId="15" fillId="0" borderId="0" xfId="59" applyFont="1" applyBorder="1" applyAlignment="1">
      <alignment horizontal="center" vertical="top" wrapText="1"/>
    </xf>
    <xf numFmtId="0" fontId="15" fillId="0" borderId="0" xfId="0" applyFont="1" applyBorder="1" applyAlignment="1">
      <alignment horizontal="right" vertical="top" wrapText="1"/>
    </xf>
    <xf numFmtId="0" fontId="63" fillId="0" borderId="0" xfId="0" applyFont="1" applyBorder="1" applyAlignment="1">
      <alignment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6" xfId="0" applyFont="1" applyBorder="1" applyAlignment="1">
      <alignment horizontal="right" vertical="center" wrapText="1"/>
    </xf>
    <xf numFmtId="43" fontId="15" fillId="0" borderId="17" xfId="59" applyFont="1" applyBorder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Border="1" applyAlignment="1">
      <alignment horizontal="right" vertical="top" wrapText="1"/>
    </xf>
    <xf numFmtId="0" fontId="15" fillId="0" borderId="16" xfId="0" applyFont="1" applyBorder="1" applyAlignment="1">
      <alignment horizontal="right" vertical="top" wrapText="1"/>
    </xf>
    <xf numFmtId="14" fontId="15" fillId="0" borderId="17" xfId="59" applyNumberFormat="1" applyFont="1" applyBorder="1" applyAlignment="1">
      <alignment horizontal="center" vertical="center" shrinkToFit="1"/>
    </xf>
    <xf numFmtId="43" fontId="15" fillId="0" borderId="16" xfId="59" applyFont="1" applyBorder="1" applyAlignment="1">
      <alignment horizontal="center" vertical="center" wrapText="1" shrinkToFit="1"/>
    </xf>
    <xf numFmtId="43" fontId="15" fillId="0" borderId="17" xfId="59" applyFont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vertical="top" wrapText="1"/>
    </xf>
    <xf numFmtId="0" fontId="63" fillId="0" borderId="0" xfId="0" applyFont="1" applyBorder="1" applyAlignment="1">
      <alignment horizontal="right"/>
    </xf>
    <xf numFmtId="0" fontId="63" fillId="0" borderId="16" xfId="0" applyFont="1" applyBorder="1" applyAlignment="1">
      <alignment horizontal="right"/>
    </xf>
    <xf numFmtId="164" fontId="15" fillId="0" borderId="17" xfId="59" applyNumberFormat="1" applyFont="1" applyBorder="1" applyAlignment="1">
      <alignment horizontal="center" vertical="center" wrapText="1" shrinkToFit="1"/>
    </xf>
    <xf numFmtId="0" fontId="62" fillId="0" borderId="0" xfId="0" applyFont="1" applyBorder="1" applyAlignment="1">
      <alignment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59" fillId="0" borderId="0" xfId="0" applyFont="1" applyAlignment="1">
      <alignment/>
    </xf>
    <xf numFmtId="0" fontId="59" fillId="0" borderId="15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 wrapText="1"/>
    </xf>
    <xf numFmtId="0" fontId="59" fillId="0" borderId="12" xfId="0" applyFont="1" applyBorder="1" applyAlignment="1">
      <alignment vertical="center" wrapText="1"/>
    </xf>
    <xf numFmtId="0" fontId="59" fillId="0" borderId="11" xfId="0" applyFont="1" applyBorder="1" applyAlignment="1">
      <alignment vertical="center" wrapText="1"/>
    </xf>
    <xf numFmtId="0" fontId="0" fillId="8" borderId="0" xfId="0" applyFill="1" applyAlignment="1">
      <alignment/>
    </xf>
    <xf numFmtId="4" fontId="59" fillId="0" borderId="10" xfId="0" applyNumberFormat="1" applyFont="1" applyBorder="1" applyAlignment="1">
      <alignment vertical="center" wrapText="1"/>
    </xf>
    <xf numFmtId="4" fontId="64" fillId="0" borderId="10" xfId="0" applyNumberFormat="1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4" fontId="59" fillId="0" borderId="0" xfId="0" applyNumberFormat="1" applyFont="1" applyAlignment="1">
      <alignment horizontal="right"/>
    </xf>
    <xf numFmtId="4" fontId="59" fillId="0" borderId="15" xfId="0" applyNumberFormat="1" applyFont="1" applyBorder="1" applyAlignment="1">
      <alignment horizontal="right" vertical="center"/>
    </xf>
    <xf numFmtId="4" fontId="64" fillId="0" borderId="14" xfId="0" applyNumberFormat="1" applyFont="1" applyBorder="1" applyAlignment="1">
      <alignment horizontal="right" vertical="center" wrapText="1"/>
    </xf>
    <xf numFmtId="4" fontId="59" fillId="0" borderId="10" xfId="0" applyNumberFormat="1" applyFont="1" applyBorder="1" applyAlignment="1">
      <alignment horizontal="right" vertical="center" wrapText="1"/>
    </xf>
    <xf numFmtId="4" fontId="64" fillId="0" borderId="10" xfId="0" applyNumberFormat="1" applyFont="1" applyBorder="1" applyAlignment="1">
      <alignment horizontal="right" vertical="center" wrapText="1"/>
    </xf>
    <xf numFmtId="4" fontId="65" fillId="0" borderId="18" xfId="0" applyNumberFormat="1" applyFont="1" applyBorder="1" applyAlignment="1">
      <alignment horizontal="right" vertical="top"/>
    </xf>
    <xf numFmtId="0" fontId="65" fillId="0" borderId="0" xfId="0" applyFont="1" applyAlignment="1">
      <alignment/>
    </xf>
    <xf numFmtId="4" fontId="65" fillId="0" borderId="0" xfId="0" applyNumberFormat="1" applyFont="1" applyAlignment="1">
      <alignment horizontal="right"/>
    </xf>
    <xf numFmtId="0" fontId="23" fillId="33" borderId="19" xfId="0" applyFont="1" applyFill="1" applyBorder="1" applyAlignment="1">
      <alignment horizontal="center"/>
    </xf>
    <xf numFmtId="0" fontId="59" fillId="0" borderId="11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vertical="center" wrapText="1"/>
    </xf>
    <xf numFmtId="0" fontId="59" fillId="0" borderId="1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64" fillId="0" borderId="10" xfId="0" applyFont="1" applyBorder="1" applyAlignment="1">
      <alignment horizontal="center" vertical="center" wrapText="1"/>
    </xf>
    <xf numFmtId="4" fontId="59" fillId="0" borderId="10" xfId="0" applyNumberFormat="1" applyFont="1" applyFill="1" applyBorder="1" applyAlignment="1">
      <alignment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59" fillId="0" borderId="20" xfId="0" applyFont="1" applyBorder="1" applyAlignment="1">
      <alignment vertical="center" wrapText="1"/>
    </xf>
    <xf numFmtId="4" fontId="65" fillId="0" borderId="21" xfId="0" applyNumberFormat="1" applyFont="1" applyBorder="1" applyAlignment="1">
      <alignment horizontal="right" vertical="top"/>
    </xf>
    <xf numFmtId="4" fontId="65" fillId="0" borderId="13" xfId="0" applyNumberFormat="1" applyFont="1" applyBorder="1" applyAlignment="1">
      <alignment horizontal="right" vertical="top"/>
    </xf>
    <xf numFmtId="4" fontId="59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20" fillId="0" borderId="0" xfId="0" applyFont="1" applyAlignment="1">
      <alignment horizontal="justify" wrapText="1"/>
    </xf>
    <xf numFmtId="0" fontId="20" fillId="0" borderId="0" xfId="0" applyFont="1" applyAlignment="1">
      <alignment horizontal="justify"/>
    </xf>
    <xf numFmtId="0" fontId="17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left"/>
    </xf>
    <xf numFmtId="0" fontId="13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11" fillId="33" borderId="0" xfId="0" applyFont="1" applyFill="1" applyAlignment="1">
      <alignment wrapText="1"/>
    </xf>
    <xf numFmtId="0" fontId="20" fillId="0" borderId="0" xfId="0" applyFont="1" applyAlignment="1">
      <alignment horizontal="center"/>
    </xf>
    <xf numFmtId="0" fontId="17" fillId="0" borderId="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right" vertical="top" wrapText="1"/>
    </xf>
    <xf numFmtId="0" fontId="17" fillId="0" borderId="0" xfId="0" applyFont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43" fontId="11" fillId="0" borderId="0" xfId="59" applyFont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4" fontId="59" fillId="0" borderId="12" xfId="0" applyNumberFormat="1" applyFont="1" applyBorder="1" applyAlignment="1">
      <alignment horizontal="right" vertical="center" wrapText="1"/>
    </xf>
    <xf numFmtId="4" fontId="59" fillId="0" borderId="11" xfId="0" applyNumberFormat="1" applyFont="1" applyBorder="1" applyAlignment="1">
      <alignment horizontal="right" vertical="center" wrapText="1"/>
    </xf>
    <xf numFmtId="4" fontId="59" fillId="0" borderId="22" xfId="0" applyNumberFormat="1" applyFont="1" applyBorder="1" applyAlignment="1">
      <alignment horizontal="right" vertical="center" wrapText="1"/>
    </xf>
    <xf numFmtId="0" fontId="64" fillId="0" borderId="15" xfId="0" applyFont="1" applyBorder="1" applyAlignment="1">
      <alignment horizontal="center" vertical="center"/>
    </xf>
    <xf numFmtId="0" fontId="58" fillId="0" borderId="0" xfId="0" applyFont="1" applyAlignment="1">
      <alignment horizontal="right" vertical="center"/>
    </xf>
    <xf numFmtId="0" fontId="61" fillId="0" borderId="22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6" fillId="0" borderId="22" xfId="42" applyFont="1" applyBorder="1" applyAlignment="1">
      <alignment horizontal="center" vertical="center" wrapText="1"/>
    </xf>
    <xf numFmtId="0" fontId="66" fillId="0" borderId="11" xfId="42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59" fillId="0" borderId="22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4" fontId="59" fillId="0" borderId="22" xfId="0" applyNumberFormat="1" applyFont="1" applyBorder="1" applyAlignment="1">
      <alignment vertical="center" wrapText="1"/>
    </xf>
    <xf numFmtId="0" fontId="59" fillId="0" borderId="11" xfId="0" applyFont="1" applyBorder="1" applyAlignment="1">
      <alignment vertical="center" wrapText="1"/>
    </xf>
    <xf numFmtId="4" fontId="59" fillId="0" borderId="11" xfId="0" applyNumberFormat="1" applyFont="1" applyBorder="1" applyAlignment="1">
      <alignment vertical="center" wrapText="1"/>
    </xf>
    <xf numFmtId="0" fontId="59" fillId="0" borderId="22" xfId="0" applyFont="1" applyBorder="1" applyAlignment="1">
      <alignment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45" fillId="0" borderId="23" xfId="42" applyBorder="1" applyAlignment="1">
      <alignment horizontal="center" vertical="center" wrapText="1"/>
    </xf>
    <xf numFmtId="0" fontId="45" fillId="0" borderId="24" xfId="42" applyBorder="1" applyAlignment="1">
      <alignment horizontal="center" vertical="center" wrapText="1"/>
    </xf>
    <xf numFmtId="0" fontId="45" fillId="0" borderId="14" xfId="42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9" fillId="0" borderId="23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6917ECF3CF55048D59C3DD0DE0FEE86AF75495BACB947171E666B5CBB1FB35EA287A7846FD5ND20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6917ECF3CF55048D59C3DD0DE0FEE86AF7A475CADB847171E666B5CBBN12FE" TargetMode="External" /><Relationship Id="rId2" Type="http://schemas.openxmlformats.org/officeDocument/2006/relationships/hyperlink" Target="consultantplus://offline/ref=86917ECF3CF55048D59C3DD0DE0FEE86AF754358AABC47171E666B5CBBN12FE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6917ECF3CF55048D59C3DD0DE0FEE86AF75495BACB947171E666B5CBBN12FE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9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3.140625" style="0" customWidth="1"/>
    <col min="2" max="2" width="13.57421875" style="21" customWidth="1"/>
    <col min="3" max="3" width="11.8515625" style="21" customWidth="1"/>
    <col min="4" max="4" width="12.7109375" style="21" customWidth="1"/>
    <col min="5" max="6" width="9.140625" style="21" customWidth="1"/>
    <col min="7" max="7" width="9.8515625" style="21" customWidth="1"/>
    <col min="8" max="8" width="15.28125" style="21" customWidth="1"/>
    <col min="9" max="9" width="12.421875" style="0" customWidth="1"/>
    <col min="10" max="18" width="9.140625" style="53" customWidth="1"/>
  </cols>
  <sheetData>
    <row r="1" ht="15">
      <c r="H1" s="22"/>
    </row>
    <row r="2" spans="2:8" ht="15.75">
      <c r="B2" s="23"/>
      <c r="C2" s="23"/>
      <c r="D2" s="23"/>
      <c r="E2" s="97" t="s">
        <v>142</v>
      </c>
      <c r="F2" s="97"/>
      <c r="G2" s="97"/>
      <c r="H2" s="97"/>
    </row>
    <row r="3" spans="2:8" ht="31.5" customHeight="1">
      <c r="B3" s="23"/>
      <c r="C3" s="23"/>
      <c r="D3" s="23"/>
      <c r="E3" s="98" t="s">
        <v>162</v>
      </c>
      <c r="F3" s="98"/>
      <c r="G3" s="98"/>
      <c r="H3" s="98"/>
    </row>
    <row r="4" spans="2:8" ht="15.75">
      <c r="B4" s="23"/>
      <c r="C4" s="23"/>
      <c r="D4" s="23"/>
      <c r="E4" s="99" t="s">
        <v>163</v>
      </c>
      <c r="F4" s="99"/>
      <c r="G4" s="99"/>
      <c r="H4" s="99"/>
    </row>
    <row r="5" spans="2:8" ht="15.75" customHeight="1">
      <c r="B5" s="23"/>
      <c r="C5" s="23"/>
      <c r="D5" s="23"/>
      <c r="E5" s="24"/>
      <c r="F5" s="102" t="s">
        <v>172</v>
      </c>
      <c r="G5" s="102"/>
      <c r="H5" s="102"/>
    </row>
    <row r="6" ht="15">
      <c r="H6" s="22"/>
    </row>
    <row r="7" ht="15">
      <c r="H7" s="22"/>
    </row>
    <row r="8" spans="2:8" ht="18.75">
      <c r="B8" s="100" t="s">
        <v>143</v>
      </c>
      <c r="C8" s="100"/>
      <c r="D8" s="100"/>
      <c r="E8" s="100"/>
      <c r="F8" s="100"/>
      <c r="G8" s="100"/>
      <c r="H8" s="100"/>
    </row>
    <row r="9" spans="2:8" ht="18.75">
      <c r="B9" s="101" t="s">
        <v>174</v>
      </c>
      <c r="C9" s="101"/>
      <c r="D9" s="101"/>
      <c r="E9" s="101"/>
      <c r="F9" s="101"/>
      <c r="G9" s="101"/>
      <c r="H9" s="101"/>
    </row>
    <row r="10" spans="2:9" ht="15">
      <c r="B10" s="93"/>
      <c r="C10" s="93"/>
      <c r="D10" s="25"/>
      <c r="E10" s="25"/>
      <c r="F10" s="25"/>
      <c r="G10" s="25"/>
      <c r="H10" s="26"/>
      <c r="I10" s="26" t="s">
        <v>144</v>
      </c>
    </row>
    <row r="11" spans="2:9" ht="15">
      <c r="B11" s="25"/>
      <c r="C11" s="27"/>
      <c r="D11" s="28"/>
      <c r="E11" s="29"/>
      <c r="F11" s="29"/>
      <c r="G11" s="30"/>
      <c r="H11" s="31" t="s">
        <v>145</v>
      </c>
      <c r="I11" s="32"/>
    </row>
    <row r="12" spans="2:9" ht="15">
      <c r="B12" s="33"/>
      <c r="C12" s="94" t="s">
        <v>173</v>
      </c>
      <c r="D12" s="94"/>
      <c r="E12" s="94"/>
      <c r="F12" s="94"/>
      <c r="G12" s="34"/>
      <c r="H12" s="35" t="s">
        <v>146</v>
      </c>
      <c r="I12" s="36">
        <v>42747</v>
      </c>
    </row>
    <row r="13" spans="2:9" ht="15">
      <c r="B13" s="95"/>
      <c r="C13" s="95"/>
      <c r="D13" s="28"/>
      <c r="E13" s="25"/>
      <c r="F13" s="25"/>
      <c r="G13" s="25"/>
      <c r="H13" s="37"/>
      <c r="I13" s="38"/>
    </row>
    <row r="14" spans="2:9" ht="15">
      <c r="B14" s="95"/>
      <c r="C14" s="95"/>
      <c r="D14" s="28"/>
      <c r="E14" s="28"/>
      <c r="F14" s="28"/>
      <c r="G14" s="28"/>
      <c r="H14" s="37"/>
      <c r="I14" s="38"/>
    </row>
    <row r="15" spans="2:9" ht="15">
      <c r="B15" s="87" t="s">
        <v>147</v>
      </c>
      <c r="C15" s="87"/>
      <c r="D15" s="87"/>
      <c r="E15" s="87"/>
      <c r="F15" s="28"/>
      <c r="G15" s="27"/>
      <c r="H15" s="35" t="s">
        <v>148</v>
      </c>
      <c r="I15" s="66">
        <v>36903137</v>
      </c>
    </row>
    <row r="16" spans="2:9" ht="15">
      <c r="B16" s="96" t="s">
        <v>161</v>
      </c>
      <c r="C16" s="96"/>
      <c r="D16" s="96"/>
      <c r="E16" s="96"/>
      <c r="F16" s="96"/>
      <c r="G16" s="39"/>
      <c r="H16" s="37"/>
      <c r="I16" s="38"/>
    </row>
    <row r="17" spans="2:9" ht="15">
      <c r="B17" s="96"/>
      <c r="C17" s="96"/>
      <c r="D17" s="96"/>
      <c r="E17" s="96"/>
      <c r="F17" s="96"/>
      <c r="G17" s="40"/>
      <c r="H17" s="37"/>
      <c r="I17" s="38"/>
    </row>
    <row r="18" spans="2:9" ht="15">
      <c r="B18" s="96"/>
      <c r="C18" s="96"/>
      <c r="D18" s="96"/>
      <c r="E18" s="96"/>
      <c r="F18" s="96"/>
      <c r="G18" s="28"/>
      <c r="H18" s="37"/>
      <c r="I18" s="38"/>
    </row>
    <row r="19" spans="2:9" ht="15">
      <c r="B19" s="96"/>
      <c r="C19" s="96"/>
      <c r="D19" s="96"/>
      <c r="E19" s="96"/>
      <c r="F19" s="96"/>
      <c r="G19" s="28"/>
      <c r="H19" s="37"/>
      <c r="I19" s="38"/>
    </row>
    <row r="20" spans="2:9" ht="21.75" customHeight="1">
      <c r="B20" s="92" t="s">
        <v>164</v>
      </c>
      <c r="C20" s="92"/>
      <c r="D20" s="92"/>
      <c r="E20" s="92"/>
      <c r="F20" s="92"/>
      <c r="G20" s="41"/>
      <c r="H20" s="42" t="s">
        <v>149</v>
      </c>
      <c r="I20" s="43">
        <v>383</v>
      </c>
    </row>
    <row r="21" spans="2:8" ht="15">
      <c r="B21" s="85" t="s">
        <v>150</v>
      </c>
      <c r="C21" s="85"/>
      <c r="D21" s="85"/>
      <c r="E21" s="85"/>
      <c r="H21" s="22"/>
    </row>
    <row r="22" spans="2:8" ht="15">
      <c r="B22" s="86"/>
      <c r="C22" s="86"/>
      <c r="D22" s="86"/>
      <c r="E22" s="44"/>
      <c r="H22" s="22"/>
    </row>
    <row r="23" spans="2:8" ht="15">
      <c r="B23" s="87" t="s">
        <v>151</v>
      </c>
      <c r="C23" s="87"/>
      <c r="D23" s="87"/>
      <c r="E23" s="87"/>
      <c r="H23" s="22"/>
    </row>
    <row r="24" spans="2:8" ht="15.75">
      <c r="B24" s="88" t="s">
        <v>152</v>
      </c>
      <c r="C24" s="88"/>
      <c r="D24" s="88"/>
      <c r="E24" s="88"/>
      <c r="F24" s="88"/>
      <c r="G24" s="88"/>
      <c r="H24" s="22"/>
    </row>
    <row r="25" spans="2:8" ht="15.75">
      <c r="B25" s="45"/>
      <c r="C25" s="45"/>
      <c r="D25" s="45"/>
      <c r="E25" s="45"/>
      <c r="F25" s="45"/>
      <c r="G25" s="45"/>
      <c r="H25" s="22"/>
    </row>
    <row r="26" spans="2:8" ht="22.5" customHeight="1">
      <c r="B26" s="89" t="s">
        <v>153</v>
      </c>
      <c r="C26" s="89"/>
      <c r="D26" s="89"/>
      <c r="E26" s="46"/>
      <c r="H26" s="22"/>
    </row>
    <row r="27" spans="2:8" ht="15.75">
      <c r="B27" s="90" t="s">
        <v>165</v>
      </c>
      <c r="C27" s="90"/>
      <c r="D27" s="90"/>
      <c r="E27" s="90"/>
      <c r="F27" s="90"/>
      <c r="G27" s="90"/>
      <c r="H27" s="22"/>
    </row>
    <row r="28" spans="2:8" ht="384" customHeight="1">
      <c r="B28" s="47"/>
      <c r="H28" s="22"/>
    </row>
    <row r="29" spans="2:8" ht="15.75">
      <c r="B29" s="91" t="s">
        <v>154</v>
      </c>
      <c r="C29" s="91"/>
      <c r="D29" s="91"/>
      <c r="E29" s="91"/>
      <c r="F29" s="91"/>
      <c r="G29" s="91"/>
      <c r="H29" s="91"/>
    </row>
    <row r="30" spans="2:8" ht="15.75">
      <c r="B30" s="81" t="s">
        <v>158</v>
      </c>
      <c r="C30" s="81"/>
      <c r="D30" s="81"/>
      <c r="E30" s="81"/>
      <c r="F30" s="81"/>
      <c r="G30" s="81"/>
      <c r="H30" s="81"/>
    </row>
    <row r="31" spans="2:9" ht="45" customHeight="1">
      <c r="B31" s="83" t="s">
        <v>166</v>
      </c>
      <c r="C31" s="83"/>
      <c r="D31" s="83"/>
      <c r="E31" s="83"/>
      <c r="F31" s="83"/>
      <c r="G31" s="83"/>
      <c r="H31" s="83"/>
      <c r="I31" s="83"/>
    </row>
    <row r="32" spans="2:8" ht="15.75">
      <c r="B32" s="81" t="s">
        <v>159</v>
      </c>
      <c r="C32" s="82"/>
      <c r="D32" s="82"/>
      <c r="E32" s="82"/>
      <c r="F32" s="82"/>
      <c r="G32" s="82"/>
      <c r="H32" s="82"/>
    </row>
    <row r="33" spans="2:9" ht="50.25" customHeight="1">
      <c r="B33" s="84" t="s">
        <v>167</v>
      </c>
      <c r="C33" s="84"/>
      <c r="D33" s="84"/>
      <c r="E33" s="84"/>
      <c r="F33" s="84"/>
      <c r="G33" s="84"/>
      <c r="H33" s="84"/>
      <c r="I33" s="84"/>
    </row>
    <row r="34" spans="2:9" ht="15.75">
      <c r="B34" s="80"/>
      <c r="C34" s="80"/>
      <c r="D34" s="80"/>
      <c r="E34" s="80"/>
      <c r="F34" s="80"/>
      <c r="G34" s="80"/>
      <c r="H34" s="80"/>
      <c r="I34" s="80"/>
    </row>
    <row r="35" spans="2:8" ht="18.75" customHeight="1">
      <c r="B35" s="81" t="s">
        <v>160</v>
      </c>
      <c r="C35" s="82"/>
      <c r="D35" s="82"/>
      <c r="E35" s="82"/>
      <c r="F35" s="82"/>
      <c r="G35" s="82"/>
      <c r="H35" s="82"/>
    </row>
    <row r="36" spans="2:9" ht="204" customHeight="1">
      <c r="B36" s="83" t="s">
        <v>171</v>
      </c>
      <c r="C36" s="83"/>
      <c r="D36" s="83"/>
      <c r="E36" s="83"/>
      <c r="F36" s="83"/>
      <c r="G36" s="83"/>
      <c r="H36" s="83"/>
      <c r="I36" s="83"/>
    </row>
    <row r="37" spans="2:9" ht="15.75">
      <c r="B37" s="80"/>
      <c r="C37" s="80"/>
      <c r="D37" s="80"/>
      <c r="E37" s="80"/>
      <c r="F37" s="80"/>
      <c r="G37" s="80"/>
      <c r="H37" s="80"/>
      <c r="I37" s="80"/>
    </row>
    <row r="38" spans="2:9" ht="15.75">
      <c r="B38" s="80"/>
      <c r="C38" s="80"/>
      <c r="D38" s="80"/>
      <c r="E38" s="80"/>
      <c r="F38" s="80"/>
      <c r="G38" s="80"/>
      <c r="H38" s="80"/>
      <c r="I38" s="80"/>
    </row>
    <row r="39" spans="2:9" ht="15.75">
      <c r="B39" s="80"/>
      <c r="C39" s="80"/>
      <c r="D39" s="80"/>
      <c r="E39" s="80"/>
      <c r="F39" s="80"/>
      <c r="G39" s="80"/>
      <c r="H39" s="80"/>
      <c r="I39" s="80"/>
    </row>
  </sheetData>
  <sheetProtection/>
  <mergeCells count="30">
    <mergeCell ref="E2:H2"/>
    <mergeCell ref="E3:H3"/>
    <mergeCell ref="E4:H4"/>
    <mergeCell ref="B8:H8"/>
    <mergeCell ref="B9:H9"/>
    <mergeCell ref="F5:H5"/>
    <mergeCell ref="B20:F20"/>
    <mergeCell ref="B10:C10"/>
    <mergeCell ref="C12:F12"/>
    <mergeCell ref="B13:C13"/>
    <mergeCell ref="B14:C14"/>
    <mergeCell ref="B15:E15"/>
    <mergeCell ref="B16:F19"/>
    <mergeCell ref="B33:I33"/>
    <mergeCell ref="B21:E21"/>
    <mergeCell ref="B22:D22"/>
    <mergeCell ref="B23:E23"/>
    <mergeCell ref="B24:G24"/>
    <mergeCell ref="B26:D26"/>
    <mergeCell ref="B27:G27"/>
    <mergeCell ref="B29:H29"/>
    <mergeCell ref="B30:H30"/>
    <mergeCell ref="B32:H32"/>
    <mergeCell ref="B31:I31"/>
    <mergeCell ref="B37:I37"/>
    <mergeCell ref="B38:I38"/>
    <mergeCell ref="B39:I39"/>
    <mergeCell ref="B35:H35"/>
    <mergeCell ref="B34:I34"/>
    <mergeCell ref="B36:I36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0"/>
  <sheetViews>
    <sheetView zoomScalePageLayoutView="0" workbookViewId="0" topLeftCell="A25">
      <selection activeCell="D22" sqref="D22"/>
    </sheetView>
  </sheetViews>
  <sheetFormatPr defaultColWidth="9.140625" defaultRowHeight="15"/>
  <cols>
    <col min="1" max="1" width="73.7109375" style="64" customWidth="1"/>
    <col min="2" max="2" width="23.140625" style="65" customWidth="1"/>
  </cols>
  <sheetData>
    <row r="1" spans="1:2" ht="15.75">
      <c r="A1" s="48"/>
      <c r="B1" s="58"/>
    </row>
    <row r="2" spans="1:2" ht="16.5" thickBot="1">
      <c r="A2" s="106" t="s">
        <v>141</v>
      </c>
      <c r="B2" s="106"/>
    </row>
    <row r="3" spans="1:2" ht="16.5" thickBot="1">
      <c r="A3" s="49"/>
      <c r="B3" s="59"/>
    </row>
    <row r="4" spans="1:2" ht="16.5" thickBot="1">
      <c r="A4" s="50" t="s">
        <v>70</v>
      </c>
      <c r="B4" s="60" t="s">
        <v>71</v>
      </c>
    </row>
    <row r="5" spans="1:2" ht="16.5" thickBot="1">
      <c r="A5" s="57" t="s">
        <v>72</v>
      </c>
      <c r="B5" s="62">
        <f>B7+B15</f>
        <v>144632115.35</v>
      </c>
    </row>
    <row r="6" spans="1:2" ht="16.5" thickBot="1">
      <c r="A6" s="52" t="s">
        <v>73</v>
      </c>
      <c r="B6" s="61"/>
    </row>
    <row r="7" spans="1:2" ht="32.25" thickBot="1">
      <c r="A7" s="52" t="s">
        <v>74</v>
      </c>
      <c r="B7" s="63">
        <v>128687642.37</v>
      </c>
    </row>
    <row r="8" spans="1:2" ht="16.5" thickBot="1">
      <c r="A8" s="52" t="s">
        <v>75</v>
      </c>
      <c r="B8" s="61"/>
    </row>
    <row r="9" spans="1:2" ht="32.25" thickBot="1">
      <c r="A9" s="52" t="s">
        <v>76</v>
      </c>
      <c r="B9" s="76">
        <v>128687642.37</v>
      </c>
    </row>
    <row r="10" spans="1:2" ht="48" thickBot="1">
      <c r="A10" s="75" t="s">
        <v>77</v>
      </c>
      <c r="B10" s="77"/>
    </row>
    <row r="11" spans="1:2" ht="15.75">
      <c r="A11" s="51" t="s">
        <v>78</v>
      </c>
      <c r="B11" s="103"/>
    </row>
    <row r="12" spans="1:2" ht="15.75">
      <c r="A12" s="51" t="s">
        <v>79</v>
      </c>
      <c r="B12" s="103"/>
    </row>
    <row r="13" spans="1:2" ht="16.5" thickBot="1">
      <c r="A13" s="52" t="s">
        <v>80</v>
      </c>
      <c r="B13" s="104"/>
    </row>
    <row r="14" spans="1:2" ht="16.5" thickBot="1">
      <c r="A14" s="52" t="s">
        <v>81</v>
      </c>
      <c r="B14" s="61">
        <v>89750896.63</v>
      </c>
    </row>
    <row r="15" spans="1:2" ht="32.25" thickBot="1">
      <c r="A15" s="52" t="s">
        <v>82</v>
      </c>
      <c r="B15" s="63">
        <v>15944472.98</v>
      </c>
    </row>
    <row r="16" spans="1:2" ht="16.5" thickBot="1">
      <c r="A16" s="52" t="s">
        <v>75</v>
      </c>
      <c r="B16" s="61"/>
    </row>
    <row r="17" spans="1:2" ht="32.25" thickBot="1">
      <c r="A17" s="52" t="s">
        <v>83</v>
      </c>
      <c r="B17" s="63">
        <v>2012644.82</v>
      </c>
    </row>
    <row r="18" spans="1:2" ht="16.5" thickBot="1">
      <c r="A18" s="52" t="s">
        <v>84</v>
      </c>
      <c r="B18" s="61">
        <v>634715.64</v>
      </c>
    </row>
    <row r="19" spans="1:2" ht="16.5" thickBot="1">
      <c r="A19" s="57" t="s">
        <v>85</v>
      </c>
      <c r="B19" s="62">
        <v>836892.46</v>
      </c>
    </row>
    <row r="20" spans="1:2" ht="16.5" thickBot="1">
      <c r="A20" s="52" t="s">
        <v>73</v>
      </c>
      <c r="B20" s="61"/>
    </row>
    <row r="21" spans="1:2" ht="32.25" thickBot="1">
      <c r="A21" s="52" t="s">
        <v>86</v>
      </c>
      <c r="B21" s="61"/>
    </row>
    <row r="22" spans="1:2" ht="32.25" thickBot="1">
      <c r="A22" s="67" t="s">
        <v>87</v>
      </c>
      <c r="B22" s="61">
        <v>97787.53</v>
      </c>
    </row>
    <row r="23" spans="1:2" ht="16.5" thickBot="1">
      <c r="A23" s="52" t="s">
        <v>75</v>
      </c>
      <c r="B23" s="61"/>
    </row>
    <row r="24" spans="1:2" ht="16.5" thickBot="1">
      <c r="A24" s="52" t="s">
        <v>88</v>
      </c>
      <c r="B24" s="61"/>
    </row>
    <row r="25" spans="1:2" ht="16.5" thickBot="1">
      <c r="A25" s="52" t="s">
        <v>89</v>
      </c>
      <c r="B25" s="61"/>
    </row>
    <row r="26" spans="1:2" ht="16.5" thickBot="1">
      <c r="A26" s="52" t="s">
        <v>90</v>
      </c>
      <c r="B26" s="61">
        <v>97787.53</v>
      </c>
    </row>
    <row r="27" spans="1:2" ht="16.5" thickBot="1">
      <c r="A27" s="52" t="s">
        <v>91</v>
      </c>
      <c r="B27" s="61"/>
    </row>
    <row r="28" spans="1:2" ht="16.5" thickBot="1">
      <c r="A28" s="52" t="s">
        <v>92</v>
      </c>
      <c r="B28" s="61"/>
    </row>
    <row r="29" spans="1:2" ht="16.5" thickBot="1">
      <c r="A29" s="52" t="s">
        <v>93</v>
      </c>
      <c r="B29" s="61"/>
    </row>
    <row r="30" spans="1:2" ht="16.5" thickBot="1">
      <c r="A30" s="52" t="s">
        <v>94</v>
      </c>
      <c r="B30" s="61"/>
    </row>
    <row r="31" spans="1:2" ht="32.25" thickBot="1">
      <c r="A31" s="52" t="s">
        <v>95</v>
      </c>
      <c r="B31" s="61"/>
    </row>
    <row r="32" spans="1:2" ht="16.5" thickBot="1">
      <c r="A32" s="52" t="s">
        <v>96</v>
      </c>
      <c r="B32" s="61"/>
    </row>
    <row r="33" spans="1:2" ht="16.5" thickBot="1">
      <c r="A33" s="52" t="s">
        <v>97</v>
      </c>
      <c r="B33" s="61"/>
    </row>
    <row r="34" spans="1:2" ht="32.25" thickBot="1">
      <c r="A34" s="67" t="s">
        <v>98</v>
      </c>
      <c r="B34" s="62"/>
    </row>
    <row r="35" spans="1:2" ht="16.5" thickBot="1">
      <c r="A35" s="52" t="s">
        <v>75</v>
      </c>
      <c r="B35" s="61"/>
    </row>
    <row r="36" spans="1:2" ht="16.5" thickBot="1">
      <c r="A36" s="52" t="s">
        <v>99</v>
      </c>
      <c r="B36" s="61"/>
    </row>
    <row r="37" spans="1:2" ht="16.5" thickBot="1">
      <c r="A37" s="52" t="s">
        <v>100</v>
      </c>
      <c r="B37" s="61"/>
    </row>
    <row r="38" spans="1:2" ht="16.5" thickBot="1">
      <c r="A38" s="52" t="s">
        <v>101</v>
      </c>
      <c r="B38" s="61"/>
    </row>
    <row r="39" spans="1:2" ht="15.75">
      <c r="A39" s="51" t="s">
        <v>102</v>
      </c>
      <c r="B39" s="105"/>
    </row>
    <row r="40" spans="1:2" ht="16.5" thickBot="1">
      <c r="A40" s="52" t="s">
        <v>103</v>
      </c>
      <c r="B40" s="104"/>
    </row>
    <row r="41" spans="1:2" ht="16.5" thickBot="1">
      <c r="A41" s="52" t="s">
        <v>104</v>
      </c>
      <c r="B41" s="61"/>
    </row>
    <row r="42" spans="1:2" ht="15.75">
      <c r="A42" s="51" t="s">
        <v>105</v>
      </c>
      <c r="B42" s="105"/>
    </row>
    <row r="43" spans="1:2" ht="16.5" thickBot="1">
      <c r="A43" s="52" t="s">
        <v>106</v>
      </c>
      <c r="B43" s="104"/>
    </row>
    <row r="44" spans="1:2" ht="16.5" thickBot="1">
      <c r="A44" s="52" t="s">
        <v>107</v>
      </c>
      <c r="B44" s="61"/>
    </row>
    <row r="45" spans="1:2" ht="32.25" thickBot="1">
      <c r="A45" s="52" t="s">
        <v>108</v>
      </c>
      <c r="B45" s="61"/>
    </row>
    <row r="46" spans="1:2" ht="16.5" thickBot="1">
      <c r="A46" s="52" t="s">
        <v>109</v>
      </c>
      <c r="B46" s="61"/>
    </row>
    <row r="47" spans="1:2" ht="16.5" thickBot="1">
      <c r="A47" s="52" t="s">
        <v>110</v>
      </c>
      <c r="B47" s="61"/>
    </row>
    <row r="48" spans="1:2" ht="16.5" thickBot="1">
      <c r="A48" s="57" t="s">
        <v>111</v>
      </c>
      <c r="B48" s="62">
        <v>885914.02</v>
      </c>
    </row>
    <row r="49" spans="1:2" ht="16.5" thickBot="1">
      <c r="A49" s="52" t="s">
        <v>73</v>
      </c>
      <c r="B49" s="61"/>
    </row>
    <row r="50" spans="1:2" ht="16.5" thickBot="1">
      <c r="A50" s="52" t="s">
        <v>112</v>
      </c>
      <c r="B50" s="61"/>
    </row>
    <row r="51" spans="1:2" ht="32.25" thickBot="1">
      <c r="A51" s="67" t="s">
        <v>113</v>
      </c>
      <c r="B51" s="61">
        <v>0</v>
      </c>
    </row>
    <row r="52" spans="1:2" ht="16.5" thickBot="1">
      <c r="A52" s="52" t="s">
        <v>75</v>
      </c>
      <c r="B52" s="61"/>
    </row>
    <row r="53" spans="1:2" ht="16.5" thickBot="1">
      <c r="A53" s="52" t="s">
        <v>114</v>
      </c>
      <c r="B53" s="61">
        <v>73506.02</v>
      </c>
    </row>
    <row r="54" spans="1:2" ht="16.5" thickBot="1">
      <c r="A54" s="52" t="s">
        <v>115</v>
      </c>
      <c r="B54" s="61"/>
    </row>
    <row r="55" spans="1:2" ht="16.5" thickBot="1">
      <c r="A55" s="52" t="s">
        <v>116</v>
      </c>
      <c r="B55" s="61"/>
    </row>
    <row r="56" spans="1:2" ht="16.5" thickBot="1">
      <c r="A56" s="52" t="s">
        <v>117</v>
      </c>
      <c r="B56" s="61"/>
    </row>
    <row r="57" spans="1:2" ht="16.5" thickBot="1">
      <c r="A57" s="52" t="s">
        <v>118</v>
      </c>
      <c r="B57" s="61"/>
    </row>
    <row r="58" spans="1:2" ht="16.5" thickBot="1">
      <c r="A58" s="52" t="s">
        <v>119</v>
      </c>
      <c r="B58" s="61"/>
    </row>
    <row r="59" spans="1:2" ht="16.5" thickBot="1">
      <c r="A59" s="52" t="s">
        <v>120</v>
      </c>
      <c r="B59" s="61"/>
    </row>
    <row r="60" spans="1:2" ht="16.5" thickBot="1">
      <c r="A60" s="52" t="s">
        <v>121</v>
      </c>
      <c r="B60" s="61"/>
    </row>
    <row r="61" spans="1:2" ht="16.5" thickBot="1">
      <c r="A61" s="52" t="s">
        <v>122</v>
      </c>
      <c r="B61" s="61"/>
    </row>
    <row r="62" spans="1:2" ht="16.5" thickBot="1">
      <c r="A62" s="52" t="s">
        <v>123</v>
      </c>
      <c r="B62" s="61"/>
    </row>
    <row r="63" spans="1:2" ht="16.5" thickBot="1">
      <c r="A63" s="52" t="s">
        <v>124</v>
      </c>
      <c r="B63" s="61">
        <v>805046</v>
      </c>
    </row>
    <row r="64" spans="1:2" ht="16.5" thickBot="1">
      <c r="A64" s="52" t="s">
        <v>125</v>
      </c>
      <c r="B64" s="61">
        <v>7362</v>
      </c>
    </row>
    <row r="65" spans="1:2" ht="16.5" thickBot="1">
      <c r="A65" s="52" t="s">
        <v>126</v>
      </c>
      <c r="B65" s="61"/>
    </row>
    <row r="66" spans="1:2" ht="48" thickBot="1">
      <c r="A66" s="67" t="s">
        <v>127</v>
      </c>
      <c r="B66" s="61">
        <v>914</v>
      </c>
    </row>
    <row r="67" spans="1:2" ht="16.5" thickBot="1">
      <c r="A67" s="52" t="s">
        <v>75</v>
      </c>
      <c r="B67" s="61"/>
    </row>
    <row r="68" spans="1:2" ht="16.5" thickBot="1">
      <c r="A68" s="52" t="s">
        <v>128</v>
      </c>
      <c r="B68" s="61"/>
    </row>
    <row r="69" spans="1:2" ht="16.5" thickBot="1">
      <c r="A69" s="52" t="s">
        <v>129</v>
      </c>
      <c r="B69" s="61"/>
    </row>
    <row r="70" spans="1:2" ht="16.5" thickBot="1">
      <c r="A70" s="52" t="s">
        <v>130</v>
      </c>
      <c r="B70" s="61"/>
    </row>
    <row r="71" spans="1:2" ht="16.5" thickBot="1">
      <c r="A71" s="52" t="s">
        <v>131</v>
      </c>
      <c r="B71" s="61"/>
    </row>
    <row r="72" spans="1:2" ht="16.5" thickBot="1">
      <c r="A72" s="52" t="s">
        <v>132</v>
      </c>
      <c r="B72" s="61"/>
    </row>
    <row r="73" spans="1:2" ht="16.5" thickBot="1">
      <c r="A73" s="52" t="s">
        <v>133</v>
      </c>
      <c r="B73" s="61"/>
    </row>
    <row r="74" spans="1:2" ht="16.5" thickBot="1">
      <c r="A74" s="52" t="s">
        <v>134</v>
      </c>
      <c r="B74" s="61"/>
    </row>
    <row r="75" spans="1:2" ht="16.5" thickBot="1">
      <c r="A75" s="52" t="s">
        <v>135</v>
      </c>
      <c r="B75" s="61"/>
    </row>
    <row r="76" spans="1:2" ht="16.5" thickBot="1">
      <c r="A76" s="52" t="s">
        <v>136</v>
      </c>
      <c r="B76" s="61"/>
    </row>
    <row r="77" spans="1:2" ht="16.5" thickBot="1">
      <c r="A77" s="52" t="s">
        <v>137</v>
      </c>
      <c r="B77" s="61"/>
    </row>
    <row r="78" spans="1:2" ht="16.5" thickBot="1">
      <c r="A78" s="52" t="s">
        <v>138</v>
      </c>
      <c r="B78" s="61">
        <v>914</v>
      </c>
    </row>
    <row r="79" spans="1:2" ht="16.5" thickBot="1">
      <c r="A79" s="52" t="s">
        <v>139</v>
      </c>
      <c r="B79" s="61"/>
    </row>
    <row r="80" spans="1:2" ht="16.5" thickBot="1">
      <c r="A80" s="52" t="s">
        <v>140</v>
      </c>
      <c r="B80" s="61"/>
    </row>
  </sheetData>
  <sheetProtection/>
  <mergeCells count="4">
    <mergeCell ref="B11:B13"/>
    <mergeCell ref="B39:B40"/>
    <mergeCell ref="B42:B43"/>
    <mergeCell ref="A2:B2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2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2.57421875" style="0" customWidth="1"/>
    <col min="2" max="2" width="40.7109375" style="0" customWidth="1"/>
    <col min="3" max="3" width="8.8515625" style="0" customWidth="1"/>
    <col min="4" max="4" width="8.8515625" style="71" customWidth="1"/>
    <col min="5" max="5" width="17.28125" style="0" customWidth="1"/>
    <col min="6" max="6" width="14.421875" style="0" customWidth="1"/>
    <col min="7" max="7" width="16.28125" style="0" customWidth="1"/>
    <col min="8" max="8" width="12.8515625" style="0" customWidth="1"/>
    <col min="9" max="9" width="10.7109375" style="0" customWidth="1"/>
    <col min="10" max="10" width="14.7109375" style="0" customWidth="1"/>
    <col min="11" max="11" width="13.7109375" style="0" customWidth="1"/>
  </cols>
  <sheetData>
    <row r="1" spans="2:11" ht="16.5">
      <c r="B1" s="107" t="s">
        <v>0</v>
      </c>
      <c r="C1" s="107"/>
      <c r="D1" s="107"/>
      <c r="E1" s="107"/>
      <c r="F1" s="107"/>
      <c r="G1" s="107"/>
      <c r="H1" s="107"/>
      <c r="I1" s="107"/>
      <c r="J1" s="107"/>
      <c r="K1" s="107"/>
    </row>
    <row r="2" ht="16.5">
      <c r="B2" s="2"/>
    </row>
    <row r="3" spans="2:11" ht="16.5">
      <c r="B3" s="116" t="s">
        <v>1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2:11" ht="16.5">
      <c r="B4" s="116" t="s">
        <v>2</v>
      </c>
      <c r="C4" s="116"/>
      <c r="D4" s="116"/>
      <c r="E4" s="116"/>
      <c r="F4" s="116"/>
      <c r="G4" s="116"/>
      <c r="H4" s="116"/>
      <c r="I4" s="116"/>
      <c r="J4" s="116"/>
      <c r="K4" s="116"/>
    </row>
    <row r="5" spans="2:11" ht="16.5">
      <c r="B5" s="116" t="s">
        <v>175</v>
      </c>
      <c r="C5" s="116"/>
      <c r="D5" s="116"/>
      <c r="E5" s="116"/>
      <c r="F5" s="116"/>
      <c r="G5" s="116"/>
      <c r="H5" s="116"/>
      <c r="I5" s="116"/>
      <c r="J5" s="116"/>
      <c r="K5" s="116"/>
    </row>
    <row r="6" ht="17.25" thickBot="1">
      <c r="B6" s="2"/>
    </row>
    <row r="7" spans="2:11" ht="15.75" thickBot="1">
      <c r="B7" s="108" t="s">
        <v>3</v>
      </c>
      <c r="C7" s="108" t="s">
        <v>4</v>
      </c>
      <c r="D7" s="108" t="s">
        <v>5</v>
      </c>
      <c r="E7" s="111" t="s">
        <v>6</v>
      </c>
      <c r="F7" s="112"/>
      <c r="G7" s="112"/>
      <c r="H7" s="112"/>
      <c r="I7" s="112"/>
      <c r="J7" s="112"/>
      <c r="K7" s="113"/>
    </row>
    <row r="8" spans="2:11" ht="15.75" thickBot="1">
      <c r="B8" s="109"/>
      <c r="C8" s="109"/>
      <c r="D8" s="109"/>
      <c r="E8" s="108" t="s">
        <v>7</v>
      </c>
      <c r="F8" s="111" t="s">
        <v>8</v>
      </c>
      <c r="G8" s="112"/>
      <c r="H8" s="112"/>
      <c r="I8" s="112"/>
      <c r="J8" s="112"/>
      <c r="K8" s="113"/>
    </row>
    <row r="9" spans="2:11" ht="99.75" customHeight="1" thickBot="1">
      <c r="B9" s="109"/>
      <c r="C9" s="109"/>
      <c r="D9" s="109"/>
      <c r="E9" s="109"/>
      <c r="F9" s="108" t="s">
        <v>9</v>
      </c>
      <c r="G9" s="114" t="s">
        <v>10</v>
      </c>
      <c r="H9" s="108" t="s">
        <v>11</v>
      </c>
      <c r="I9" s="108" t="s">
        <v>12</v>
      </c>
      <c r="J9" s="111" t="s">
        <v>13</v>
      </c>
      <c r="K9" s="113"/>
    </row>
    <row r="10" spans="2:11" ht="30" customHeight="1" thickBot="1">
      <c r="B10" s="110"/>
      <c r="C10" s="110"/>
      <c r="D10" s="110"/>
      <c r="E10" s="110"/>
      <c r="F10" s="110"/>
      <c r="G10" s="115"/>
      <c r="H10" s="110"/>
      <c r="I10" s="110"/>
      <c r="J10" s="12" t="s">
        <v>7</v>
      </c>
      <c r="K10" s="12" t="s">
        <v>14</v>
      </c>
    </row>
    <row r="11" spans="2:11" ht="16.5" thickBot="1">
      <c r="B11" s="4">
        <v>1</v>
      </c>
      <c r="C11" s="3">
        <v>2</v>
      </c>
      <c r="D11" s="68">
        <v>3</v>
      </c>
      <c r="E11" s="3">
        <v>4</v>
      </c>
      <c r="F11" s="3">
        <v>5</v>
      </c>
      <c r="G11" s="3">
        <v>6</v>
      </c>
      <c r="H11" s="3">
        <v>7</v>
      </c>
      <c r="I11" s="3">
        <v>8</v>
      </c>
      <c r="J11" s="3">
        <v>9</v>
      </c>
      <c r="K11" s="3">
        <v>10</v>
      </c>
    </row>
    <row r="12" spans="2:11" ht="16.5" thickBot="1">
      <c r="B12" s="57" t="s">
        <v>15</v>
      </c>
      <c r="C12" s="3">
        <v>100</v>
      </c>
      <c r="D12" s="68" t="s">
        <v>16</v>
      </c>
      <c r="E12" s="55">
        <f>E13+E16+E20+E21</f>
        <v>81931186</v>
      </c>
      <c r="F12" s="55">
        <f>F21</f>
        <v>69431186</v>
      </c>
      <c r="G12" s="55">
        <f>G20</f>
        <v>0</v>
      </c>
      <c r="H12" s="56"/>
      <c r="I12" s="56"/>
      <c r="J12" s="55">
        <f>J13+J16+J21</f>
        <v>12500000</v>
      </c>
      <c r="K12" s="6"/>
    </row>
    <row r="13" spans="2:11" ht="15.75">
      <c r="B13" s="7" t="s">
        <v>8</v>
      </c>
      <c r="C13" s="117">
        <v>110</v>
      </c>
      <c r="D13" s="119">
        <v>120</v>
      </c>
      <c r="E13" s="121">
        <f>J13</f>
        <v>300000</v>
      </c>
      <c r="F13" s="117" t="s">
        <v>16</v>
      </c>
      <c r="G13" s="117" t="s">
        <v>16</v>
      </c>
      <c r="H13" s="117" t="s">
        <v>16</v>
      </c>
      <c r="I13" s="117" t="s">
        <v>16</v>
      </c>
      <c r="J13" s="121">
        <v>300000</v>
      </c>
      <c r="K13" s="117" t="s">
        <v>16</v>
      </c>
    </row>
    <row r="14" spans="2:11" ht="16.5" thickBot="1">
      <c r="B14" s="5" t="s">
        <v>17</v>
      </c>
      <c r="C14" s="118"/>
      <c r="D14" s="120"/>
      <c r="E14" s="122"/>
      <c r="F14" s="118"/>
      <c r="G14" s="118"/>
      <c r="H14" s="118"/>
      <c r="I14" s="118"/>
      <c r="J14" s="123"/>
      <c r="K14" s="118"/>
    </row>
    <row r="15" spans="2:11" ht="16.5" thickBot="1">
      <c r="B15" s="5"/>
      <c r="C15" s="6"/>
      <c r="D15" s="68"/>
      <c r="E15" s="6"/>
      <c r="F15" s="6"/>
      <c r="G15" s="6"/>
      <c r="H15" s="6"/>
      <c r="I15" s="6"/>
      <c r="J15" s="6"/>
      <c r="K15" s="6"/>
    </row>
    <row r="16" spans="2:11" ht="16.5" thickBot="1">
      <c r="B16" s="5" t="s">
        <v>18</v>
      </c>
      <c r="C16" s="3">
        <v>120</v>
      </c>
      <c r="D16" s="72">
        <v>130</v>
      </c>
      <c r="E16" s="54">
        <f>F16+J16</f>
        <v>10200000</v>
      </c>
      <c r="F16" s="54"/>
      <c r="G16" s="3" t="s">
        <v>16</v>
      </c>
      <c r="H16" s="3" t="s">
        <v>16</v>
      </c>
      <c r="I16" s="6"/>
      <c r="J16" s="54">
        <v>10200000</v>
      </c>
      <c r="K16" s="6"/>
    </row>
    <row r="17" spans="2:11" ht="16.5" thickBot="1">
      <c r="B17" s="5"/>
      <c r="C17" s="6"/>
      <c r="D17" s="68"/>
      <c r="E17" s="6"/>
      <c r="F17" s="6"/>
      <c r="G17" s="6"/>
      <c r="H17" s="6"/>
      <c r="I17" s="6"/>
      <c r="J17" s="6"/>
      <c r="K17" s="6"/>
    </row>
    <row r="18" spans="2:11" ht="32.25" thickBot="1">
      <c r="B18" s="5" t="s">
        <v>19</v>
      </c>
      <c r="C18" s="3">
        <v>130</v>
      </c>
      <c r="D18" s="68"/>
      <c r="E18" s="54"/>
      <c r="F18" s="3" t="s">
        <v>16</v>
      </c>
      <c r="G18" s="3" t="s">
        <v>16</v>
      </c>
      <c r="H18" s="3" t="s">
        <v>16</v>
      </c>
      <c r="I18" s="3" t="s">
        <v>16</v>
      </c>
      <c r="J18" s="6"/>
      <c r="K18" s="3" t="s">
        <v>16</v>
      </c>
    </row>
    <row r="19" spans="2:11" ht="76.5" customHeight="1" thickBot="1">
      <c r="B19" s="5" t="s">
        <v>20</v>
      </c>
      <c r="C19" s="3">
        <v>140</v>
      </c>
      <c r="D19" s="68"/>
      <c r="E19" s="6"/>
      <c r="F19" s="3" t="s">
        <v>16</v>
      </c>
      <c r="G19" s="3" t="s">
        <v>16</v>
      </c>
      <c r="H19" s="3" t="s">
        <v>16</v>
      </c>
      <c r="I19" s="3" t="s">
        <v>16</v>
      </c>
      <c r="J19" s="6"/>
      <c r="K19" s="3" t="s">
        <v>16</v>
      </c>
    </row>
    <row r="20" spans="2:11" ht="29.25" customHeight="1" thickBot="1">
      <c r="B20" s="5" t="s">
        <v>21</v>
      </c>
      <c r="C20" s="3">
        <v>150</v>
      </c>
      <c r="D20" s="72">
        <v>180</v>
      </c>
      <c r="E20" s="54">
        <f>G20</f>
        <v>0</v>
      </c>
      <c r="F20" s="3" t="s">
        <v>16</v>
      </c>
      <c r="G20" s="54">
        <v>0</v>
      </c>
      <c r="H20" s="6"/>
      <c r="I20" s="3" t="s">
        <v>16</v>
      </c>
      <c r="J20" s="3" t="s">
        <v>16</v>
      </c>
      <c r="K20" s="3" t="s">
        <v>16</v>
      </c>
    </row>
    <row r="21" spans="2:11" ht="16.5" thickBot="1">
      <c r="B21" s="5" t="s">
        <v>22</v>
      </c>
      <c r="C21" s="3">
        <v>160</v>
      </c>
      <c r="D21" s="72">
        <v>180</v>
      </c>
      <c r="E21" s="54">
        <f>F21+J21</f>
        <v>71431186</v>
      </c>
      <c r="F21" s="78">
        <v>69431186</v>
      </c>
      <c r="G21" s="3" t="s">
        <v>16</v>
      </c>
      <c r="H21" s="3" t="s">
        <v>16</v>
      </c>
      <c r="I21" s="3" t="s">
        <v>16</v>
      </c>
      <c r="J21" s="54">
        <v>2000000</v>
      </c>
      <c r="K21" s="6"/>
    </row>
    <row r="22" spans="2:11" ht="16.5" thickBot="1">
      <c r="B22" s="5" t="s">
        <v>23</v>
      </c>
      <c r="C22" s="3">
        <v>180</v>
      </c>
      <c r="D22" s="68" t="s">
        <v>16</v>
      </c>
      <c r="E22" s="6"/>
      <c r="F22" s="3" t="s">
        <v>16</v>
      </c>
      <c r="G22" s="3" t="s">
        <v>16</v>
      </c>
      <c r="H22" s="3" t="s">
        <v>16</v>
      </c>
      <c r="I22" s="3" t="s">
        <v>16</v>
      </c>
      <c r="J22" s="6"/>
      <c r="K22" s="3" t="s">
        <v>16</v>
      </c>
    </row>
    <row r="23" spans="2:11" ht="16.5" thickBot="1">
      <c r="B23" s="5"/>
      <c r="C23" s="6"/>
      <c r="D23" s="68"/>
      <c r="E23" s="6"/>
      <c r="F23" s="6"/>
      <c r="G23" s="6"/>
      <c r="H23" s="6"/>
      <c r="I23" s="6"/>
      <c r="J23" s="6"/>
      <c r="K23" s="6"/>
    </row>
    <row r="24" spans="2:11" ht="16.5" thickBot="1">
      <c r="B24" s="57" t="s">
        <v>24</v>
      </c>
      <c r="C24" s="3">
        <v>200</v>
      </c>
      <c r="D24" s="68" t="s">
        <v>16</v>
      </c>
      <c r="E24" s="55">
        <f>F24+G24+J24</f>
        <v>82574081.95</v>
      </c>
      <c r="F24" s="55">
        <f>F26+F37+F38</f>
        <v>69431186</v>
      </c>
      <c r="G24" s="55">
        <f>G26+G37+G39+G40</f>
        <v>0</v>
      </c>
      <c r="H24" s="55">
        <f>H26+H37+H39</f>
        <v>0</v>
      </c>
      <c r="I24" s="55">
        <f>I26+I37+I39</f>
        <v>0</v>
      </c>
      <c r="J24" s="55">
        <f>J25+J37+J38+J31</f>
        <v>13142895.95</v>
      </c>
      <c r="K24" s="6"/>
    </row>
    <row r="25" spans="2:11" ht="28.5" customHeight="1" thickBot="1">
      <c r="B25" s="5" t="s">
        <v>25</v>
      </c>
      <c r="C25" s="3">
        <v>210</v>
      </c>
      <c r="D25" s="72">
        <v>210</v>
      </c>
      <c r="E25" s="54">
        <f>E26</f>
        <v>63774350</v>
      </c>
      <c r="F25" s="54">
        <f>F26</f>
        <v>61040150</v>
      </c>
      <c r="G25" s="6"/>
      <c r="H25" s="6"/>
      <c r="I25" s="6"/>
      <c r="J25" s="54">
        <f>J26</f>
        <v>2734200</v>
      </c>
      <c r="K25" s="6"/>
    </row>
    <row r="26" spans="2:11" ht="15.75">
      <c r="B26" s="7" t="s">
        <v>26</v>
      </c>
      <c r="C26" s="117">
        <v>211</v>
      </c>
      <c r="D26" s="119"/>
      <c r="E26" s="121">
        <f>F26+J26</f>
        <v>63774350</v>
      </c>
      <c r="F26" s="121">
        <v>61040150</v>
      </c>
      <c r="G26" s="124"/>
      <c r="H26" s="124"/>
      <c r="I26" s="124"/>
      <c r="J26" s="121">
        <v>2734200</v>
      </c>
      <c r="K26" s="124"/>
    </row>
    <row r="27" spans="2:11" ht="32.25" thickBot="1">
      <c r="B27" s="5" t="s">
        <v>27</v>
      </c>
      <c r="C27" s="118"/>
      <c r="D27" s="120"/>
      <c r="E27" s="122"/>
      <c r="F27" s="123"/>
      <c r="G27" s="122"/>
      <c r="H27" s="122"/>
      <c r="I27" s="122"/>
      <c r="J27" s="123"/>
      <c r="K27" s="122"/>
    </row>
    <row r="28" spans="2:11" ht="16.5" thickBot="1">
      <c r="B28" s="5"/>
      <c r="C28" s="6"/>
      <c r="D28" s="68"/>
      <c r="E28" s="6"/>
      <c r="F28" s="6"/>
      <c r="G28" s="6"/>
      <c r="H28" s="6"/>
      <c r="I28" s="6"/>
      <c r="J28" s="6"/>
      <c r="K28" s="6"/>
    </row>
    <row r="29" spans="2:11" ht="32.25" thickBot="1">
      <c r="B29" s="5" t="s">
        <v>28</v>
      </c>
      <c r="C29" s="3">
        <v>220</v>
      </c>
      <c r="D29" s="68"/>
      <c r="E29" s="6"/>
      <c r="F29" s="6"/>
      <c r="G29" s="6"/>
      <c r="H29" s="6"/>
      <c r="I29" s="6"/>
      <c r="J29" s="6"/>
      <c r="K29" s="6"/>
    </row>
    <row r="30" spans="2:11" ht="16.5" thickBot="1">
      <c r="B30" s="8" t="s">
        <v>26</v>
      </c>
      <c r="C30" s="6"/>
      <c r="D30" s="68"/>
      <c r="E30" s="6"/>
      <c r="F30" s="6"/>
      <c r="G30" s="6"/>
      <c r="H30" s="6"/>
      <c r="I30" s="6"/>
      <c r="J30" s="6"/>
      <c r="K30" s="6"/>
    </row>
    <row r="31" spans="2:11" ht="32.25" thickBot="1">
      <c r="B31" s="5" t="s">
        <v>29</v>
      </c>
      <c r="C31" s="3">
        <v>230</v>
      </c>
      <c r="D31" s="68"/>
      <c r="E31" s="73">
        <f>F31+G31+J31</f>
        <v>10000</v>
      </c>
      <c r="F31" s="6"/>
      <c r="G31" s="6"/>
      <c r="H31" s="6"/>
      <c r="I31" s="6"/>
      <c r="J31" s="54">
        <v>10000</v>
      </c>
      <c r="K31" s="6"/>
    </row>
    <row r="32" spans="2:11" ht="16.5" thickBot="1">
      <c r="B32" s="8" t="s">
        <v>26</v>
      </c>
      <c r="C32" s="6"/>
      <c r="D32" s="68"/>
      <c r="E32" s="6"/>
      <c r="F32" s="6"/>
      <c r="G32" s="6"/>
      <c r="H32" s="6"/>
      <c r="I32" s="6"/>
      <c r="J32" s="6"/>
      <c r="K32" s="6"/>
    </row>
    <row r="33" spans="2:11" ht="15.75" customHeight="1">
      <c r="B33" s="70" t="s">
        <v>30</v>
      </c>
      <c r="C33" s="117">
        <v>240</v>
      </c>
      <c r="D33" s="117"/>
      <c r="E33" s="124"/>
      <c r="F33" s="124"/>
      <c r="G33" s="124"/>
      <c r="H33" s="124"/>
      <c r="I33" s="124"/>
      <c r="J33" s="124"/>
      <c r="K33" s="124"/>
    </row>
    <row r="34" spans="2:11" ht="15" customHeight="1">
      <c r="B34" s="70" t="s">
        <v>31</v>
      </c>
      <c r="C34" s="125"/>
      <c r="D34" s="125"/>
      <c r="E34" s="126"/>
      <c r="F34" s="126"/>
      <c r="G34" s="126"/>
      <c r="H34" s="126"/>
      <c r="I34" s="126"/>
      <c r="J34" s="126"/>
      <c r="K34" s="126"/>
    </row>
    <row r="35" spans="2:11" ht="15.75" customHeight="1" thickBot="1">
      <c r="B35" s="69" t="s">
        <v>32</v>
      </c>
      <c r="C35" s="118"/>
      <c r="D35" s="118"/>
      <c r="E35" s="122"/>
      <c r="F35" s="122"/>
      <c r="G35" s="122"/>
      <c r="H35" s="122"/>
      <c r="I35" s="122"/>
      <c r="J35" s="122"/>
      <c r="K35" s="122"/>
    </row>
    <row r="36" spans="2:11" ht="16.5" thickBot="1">
      <c r="B36" s="5"/>
      <c r="C36" s="6"/>
      <c r="D36" s="68"/>
      <c r="E36" s="6"/>
      <c r="F36" s="6"/>
      <c r="G36" s="6"/>
      <c r="H36" s="6"/>
      <c r="I36" s="6"/>
      <c r="J36" s="6"/>
      <c r="K36" s="6"/>
    </row>
    <row r="37" spans="2:11" ht="32.25" thickBot="1">
      <c r="B37" s="5" t="s">
        <v>33</v>
      </c>
      <c r="C37" s="3">
        <v>250</v>
      </c>
      <c r="D37" s="72"/>
      <c r="E37" s="54">
        <f>G37</f>
        <v>0</v>
      </c>
      <c r="F37" s="6"/>
      <c r="G37" s="54"/>
      <c r="H37" s="6"/>
      <c r="I37" s="6"/>
      <c r="J37" s="6"/>
      <c r="K37" s="6"/>
    </row>
    <row r="38" spans="2:11" ht="32.25" customHeight="1" thickBot="1">
      <c r="B38" s="5" t="s">
        <v>34</v>
      </c>
      <c r="C38" s="3">
        <v>260</v>
      </c>
      <c r="D38" s="68" t="s">
        <v>16</v>
      </c>
      <c r="E38" s="54">
        <f>F38+G38+J38</f>
        <v>18789731.95</v>
      </c>
      <c r="F38" s="54">
        <v>8391036</v>
      </c>
      <c r="G38" s="6"/>
      <c r="H38" s="6"/>
      <c r="I38" s="6"/>
      <c r="J38" s="54">
        <v>10398695.95</v>
      </c>
      <c r="K38" s="6"/>
    </row>
    <row r="39" spans="2:11" ht="16.5" thickBot="1">
      <c r="B39" s="5"/>
      <c r="C39" s="6"/>
      <c r="D39" s="72"/>
      <c r="E39" s="54"/>
      <c r="F39" s="54"/>
      <c r="G39" s="54"/>
      <c r="H39" s="54"/>
      <c r="I39" s="54"/>
      <c r="J39" s="54"/>
      <c r="K39" s="54"/>
    </row>
    <row r="40" spans="2:11" ht="16.5" thickBot="1">
      <c r="B40" s="5"/>
      <c r="C40" s="6"/>
      <c r="D40" s="74"/>
      <c r="E40" s="73"/>
      <c r="F40" s="73"/>
      <c r="G40" s="73"/>
      <c r="H40" s="54"/>
      <c r="I40" s="54"/>
      <c r="J40" s="54"/>
      <c r="K40" s="54"/>
    </row>
    <row r="41" spans="2:11" ht="34.5" customHeight="1" thickBot="1">
      <c r="B41" s="5" t="s">
        <v>35</v>
      </c>
      <c r="C41" s="3">
        <v>300</v>
      </c>
      <c r="D41" s="68" t="s">
        <v>16</v>
      </c>
      <c r="E41" s="6"/>
      <c r="F41" s="6"/>
      <c r="G41" s="6"/>
      <c r="H41" s="6"/>
      <c r="I41" s="6"/>
      <c r="J41" s="6"/>
      <c r="K41" s="6"/>
    </row>
    <row r="42" spans="2:11" ht="15.75">
      <c r="B42" s="7" t="s">
        <v>26</v>
      </c>
      <c r="C42" s="117">
        <v>310</v>
      </c>
      <c r="D42" s="117"/>
      <c r="E42" s="124"/>
      <c r="F42" s="124"/>
      <c r="G42" s="124"/>
      <c r="H42" s="124"/>
      <c r="I42" s="124"/>
      <c r="J42" s="124"/>
      <c r="K42" s="124"/>
    </row>
    <row r="43" spans="2:11" ht="16.5" thickBot="1">
      <c r="B43" s="5" t="s">
        <v>36</v>
      </c>
      <c r="C43" s="118"/>
      <c r="D43" s="118"/>
      <c r="E43" s="122"/>
      <c r="F43" s="122"/>
      <c r="G43" s="122"/>
      <c r="H43" s="122"/>
      <c r="I43" s="122"/>
      <c r="J43" s="122"/>
      <c r="K43" s="122"/>
    </row>
    <row r="44" spans="2:11" ht="16.5" thickBot="1">
      <c r="B44" s="5" t="s">
        <v>37</v>
      </c>
      <c r="C44" s="3">
        <v>320</v>
      </c>
      <c r="D44" s="68"/>
      <c r="E44" s="6"/>
      <c r="F44" s="6"/>
      <c r="G44" s="6"/>
      <c r="H44" s="6"/>
      <c r="I44" s="6"/>
      <c r="J44" s="6"/>
      <c r="K44" s="6"/>
    </row>
    <row r="45" spans="2:11" ht="31.5" customHeight="1" thickBot="1">
      <c r="B45" s="5" t="s">
        <v>38</v>
      </c>
      <c r="C45" s="3">
        <v>400</v>
      </c>
      <c r="D45" s="68"/>
      <c r="E45" s="6"/>
      <c r="F45" s="6"/>
      <c r="G45" s="6"/>
      <c r="H45" s="6"/>
      <c r="I45" s="6"/>
      <c r="J45" s="6"/>
      <c r="K45" s="6"/>
    </row>
    <row r="46" spans="2:11" ht="15.75">
      <c r="B46" s="7" t="s">
        <v>39</v>
      </c>
      <c r="C46" s="117">
        <v>410</v>
      </c>
      <c r="D46" s="117"/>
      <c r="E46" s="124"/>
      <c r="F46" s="124"/>
      <c r="G46" s="124"/>
      <c r="H46" s="124"/>
      <c r="I46" s="124"/>
      <c r="J46" s="124"/>
      <c r="K46" s="124"/>
    </row>
    <row r="47" spans="2:11" ht="16.5" thickBot="1">
      <c r="B47" s="5" t="s">
        <v>40</v>
      </c>
      <c r="C47" s="118"/>
      <c r="D47" s="118"/>
      <c r="E47" s="122"/>
      <c r="F47" s="122"/>
      <c r="G47" s="122"/>
      <c r="H47" s="122"/>
      <c r="I47" s="122"/>
      <c r="J47" s="122"/>
      <c r="K47" s="122"/>
    </row>
    <row r="48" spans="2:11" ht="16.5" thickBot="1">
      <c r="B48" s="5" t="s">
        <v>41</v>
      </c>
      <c r="C48" s="3">
        <v>420</v>
      </c>
      <c r="D48" s="68"/>
      <c r="E48" s="6"/>
      <c r="F48" s="6"/>
      <c r="G48" s="6"/>
      <c r="H48" s="6"/>
      <c r="I48" s="6"/>
      <c r="J48" s="6"/>
      <c r="K48" s="6"/>
    </row>
    <row r="49" spans="2:11" ht="16.5" thickBot="1">
      <c r="B49" s="5" t="s">
        <v>42</v>
      </c>
      <c r="C49" s="3">
        <v>500</v>
      </c>
      <c r="D49" s="68" t="s">
        <v>16</v>
      </c>
      <c r="E49" s="55">
        <f>F49+G49+J49</f>
        <v>642895.95</v>
      </c>
      <c r="F49" s="6"/>
      <c r="G49" s="6"/>
      <c r="H49" s="6"/>
      <c r="I49" s="6"/>
      <c r="J49" s="54">
        <v>642895.95</v>
      </c>
      <c r="K49" s="6"/>
    </row>
    <row r="50" spans="2:11" ht="16.5" thickBot="1">
      <c r="B50" s="5" t="s">
        <v>43</v>
      </c>
      <c r="C50" s="3">
        <v>600</v>
      </c>
      <c r="D50" s="68" t="s">
        <v>16</v>
      </c>
      <c r="E50" s="55">
        <f>E49+E12-E24</f>
        <v>0</v>
      </c>
      <c r="F50" s="54">
        <f>F49+F12-F24</f>
        <v>0</v>
      </c>
      <c r="G50" s="54">
        <f>G49+G12-G24</f>
        <v>0</v>
      </c>
      <c r="H50" s="6"/>
      <c r="I50" s="6"/>
      <c r="J50" s="54">
        <f>J49+J12-J24</f>
        <v>0</v>
      </c>
      <c r="K50" s="6"/>
    </row>
    <row r="51" ht="16.5">
      <c r="B51" s="2"/>
    </row>
    <row r="52" ht="16.5">
      <c r="B52" s="1"/>
    </row>
  </sheetData>
  <sheetProtection/>
  <mergeCells count="60">
    <mergeCell ref="J46:J47"/>
    <mergeCell ref="E46:E47"/>
    <mergeCell ref="F46:F47"/>
    <mergeCell ref="G46:G47"/>
    <mergeCell ref="H46:H47"/>
    <mergeCell ref="I46:I47"/>
    <mergeCell ref="K46:K47"/>
    <mergeCell ref="J33:J35"/>
    <mergeCell ref="K33:K35"/>
    <mergeCell ref="C42:C43"/>
    <mergeCell ref="D42:D43"/>
    <mergeCell ref="E42:E43"/>
    <mergeCell ref="F42:F43"/>
    <mergeCell ref="G42:G43"/>
    <mergeCell ref="H42:H43"/>
    <mergeCell ref="I42:I43"/>
    <mergeCell ref="J42:J43"/>
    <mergeCell ref="H33:H35"/>
    <mergeCell ref="I33:I35"/>
    <mergeCell ref="K42:K43"/>
    <mergeCell ref="C46:C47"/>
    <mergeCell ref="D46:D47"/>
    <mergeCell ref="C26:C27"/>
    <mergeCell ref="D26:D27"/>
    <mergeCell ref="E26:E27"/>
    <mergeCell ref="F26:F27"/>
    <mergeCell ref="G26:G27"/>
    <mergeCell ref="C33:C35"/>
    <mergeCell ref="D33:D35"/>
    <mergeCell ref="E33:E35"/>
    <mergeCell ref="F33:F35"/>
    <mergeCell ref="G33:G35"/>
    <mergeCell ref="H13:H14"/>
    <mergeCell ref="I13:I14"/>
    <mergeCell ref="J13:J14"/>
    <mergeCell ref="K13:K14"/>
    <mergeCell ref="I26:I27"/>
    <mergeCell ref="J26:J27"/>
    <mergeCell ref="K26:K27"/>
    <mergeCell ref="H26:H27"/>
    <mergeCell ref="C13:C14"/>
    <mergeCell ref="D13:D14"/>
    <mergeCell ref="E13:E14"/>
    <mergeCell ref="F13:F14"/>
    <mergeCell ref="G13:G14"/>
    <mergeCell ref="B1:K1"/>
    <mergeCell ref="B7:B10"/>
    <mergeCell ref="C7:C10"/>
    <mergeCell ref="D7:D10"/>
    <mergeCell ref="E7:K7"/>
    <mergeCell ref="E8:E10"/>
    <mergeCell ref="F8:K8"/>
    <mergeCell ref="F9:F10"/>
    <mergeCell ref="G9:G10"/>
    <mergeCell ref="H9:H10"/>
    <mergeCell ref="I9:I10"/>
    <mergeCell ref="J9:K9"/>
    <mergeCell ref="B3:K3"/>
    <mergeCell ref="B4:K4"/>
    <mergeCell ref="B5:K5"/>
  </mergeCells>
  <hyperlinks>
    <hyperlink ref="G9" r:id="rId1" display="consultantplus://offline/ref=86917ECF3CF55048D59C3DD0DE0FEE86AF75495BACB947171E666B5CBB1FB35EA287A7846FD5ND20E"/>
  </hyperlinks>
  <printOptions/>
  <pageMargins left="0.7" right="0.7" top="0.75" bottom="0.75" header="0.3" footer="0.3"/>
  <pageSetup horizontalDpi="600" verticalDpi="600" orientation="landscape" paperSize="9" scale="8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L23" sqref="L23"/>
    </sheetView>
  </sheetViews>
  <sheetFormatPr defaultColWidth="9.140625" defaultRowHeight="15"/>
  <cols>
    <col min="1" max="1" width="33.421875" style="0" customWidth="1"/>
    <col min="2" max="2" width="7.28125" style="0" customWidth="1"/>
    <col min="3" max="3" width="7.7109375" style="0" customWidth="1"/>
    <col min="4" max="4" width="14.57421875" style="0" customWidth="1"/>
    <col min="5" max="5" width="11.57421875" style="0" customWidth="1"/>
    <col min="6" max="6" width="11.8515625" style="0" customWidth="1"/>
    <col min="7" max="7" width="12.7109375" style="0" customWidth="1"/>
    <col min="8" max="8" width="9.57421875" style="0" customWidth="1"/>
    <col min="9" max="9" width="9.7109375" style="0" customWidth="1"/>
    <col min="10" max="10" width="14.57421875" style="0" customWidth="1"/>
    <col min="11" max="11" width="10.28125" style="0" customWidth="1"/>
    <col min="12" max="12" width="11.00390625" style="0" customWidth="1"/>
  </cols>
  <sheetData>
    <row r="1" ht="16.5">
      <c r="A1" s="18"/>
    </row>
    <row r="2" spans="1:10" ht="16.5">
      <c r="A2" s="107" t="s">
        <v>44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6.5">
      <c r="A3" s="116" t="s">
        <v>45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6.5">
      <c r="A4" s="116" t="s">
        <v>46</v>
      </c>
      <c r="B4" s="116"/>
      <c r="C4" s="116"/>
      <c r="D4" s="116"/>
      <c r="E4" s="116"/>
      <c r="F4" s="116"/>
      <c r="G4" s="116"/>
      <c r="H4" s="116"/>
      <c r="I4" s="116"/>
      <c r="J4" s="116"/>
    </row>
    <row r="5" spans="1:10" ht="16.5">
      <c r="A5" s="131" t="s">
        <v>176</v>
      </c>
      <c r="B5" s="131"/>
      <c r="C5" s="131"/>
      <c r="D5" s="131"/>
      <c r="E5" s="131"/>
      <c r="F5" s="131"/>
      <c r="G5" s="131"/>
      <c r="H5" s="131"/>
      <c r="I5" s="131"/>
      <c r="J5" s="131"/>
    </row>
    <row r="6" ht="17.25" thickBot="1">
      <c r="A6" s="2"/>
    </row>
    <row r="7" spans="1:12" ht="27" customHeight="1" thickBot="1">
      <c r="A7" s="117" t="s">
        <v>3</v>
      </c>
      <c r="B7" s="117" t="s">
        <v>4</v>
      </c>
      <c r="C7" s="117" t="s">
        <v>47</v>
      </c>
      <c r="D7" s="132" t="s">
        <v>48</v>
      </c>
      <c r="E7" s="133"/>
      <c r="F7" s="133"/>
      <c r="G7" s="133"/>
      <c r="H7" s="133"/>
      <c r="I7" s="133"/>
      <c r="J7" s="133"/>
      <c r="K7" s="133"/>
      <c r="L7" s="134"/>
    </row>
    <row r="8" spans="1:12" ht="16.5" thickBot="1">
      <c r="A8" s="125"/>
      <c r="B8" s="125"/>
      <c r="C8" s="125"/>
      <c r="D8" s="135" t="s">
        <v>49</v>
      </c>
      <c r="E8" s="136"/>
      <c r="F8" s="137"/>
      <c r="G8" s="132" t="s">
        <v>8</v>
      </c>
      <c r="H8" s="133"/>
      <c r="I8" s="133"/>
      <c r="J8" s="133"/>
      <c r="K8" s="133"/>
      <c r="L8" s="134"/>
    </row>
    <row r="9" spans="1:12" ht="109.5" customHeight="1" thickBot="1">
      <c r="A9" s="125"/>
      <c r="B9" s="125"/>
      <c r="C9" s="125"/>
      <c r="D9" s="138"/>
      <c r="E9" s="139"/>
      <c r="F9" s="140"/>
      <c r="G9" s="128" t="s">
        <v>50</v>
      </c>
      <c r="H9" s="129"/>
      <c r="I9" s="130"/>
      <c r="J9" s="128" t="s">
        <v>51</v>
      </c>
      <c r="K9" s="129"/>
      <c r="L9" s="130"/>
    </row>
    <row r="10" spans="1:12" ht="95.25" thickBot="1">
      <c r="A10" s="118"/>
      <c r="B10" s="118"/>
      <c r="C10" s="118"/>
      <c r="D10" s="79" t="s">
        <v>177</v>
      </c>
      <c r="E10" s="16" t="s">
        <v>53</v>
      </c>
      <c r="F10" s="16" t="s">
        <v>54</v>
      </c>
      <c r="G10" s="16" t="s">
        <v>156</v>
      </c>
      <c r="H10" s="16" t="s">
        <v>53</v>
      </c>
      <c r="I10" s="16" t="s">
        <v>54</v>
      </c>
      <c r="J10" s="16" t="s">
        <v>52</v>
      </c>
      <c r="K10" s="16" t="s">
        <v>53</v>
      </c>
      <c r="L10" s="16" t="s">
        <v>53</v>
      </c>
    </row>
    <row r="11" spans="1:12" ht="16.5" thickBot="1">
      <c r="A11" s="14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</row>
    <row r="12" spans="1:12" ht="48" thickBot="1">
      <c r="A12" s="17" t="s">
        <v>55</v>
      </c>
      <c r="B12" s="16">
        <v>1</v>
      </c>
      <c r="C12" s="16" t="s">
        <v>16</v>
      </c>
      <c r="D12" s="54">
        <f>D13+D15</f>
        <v>18789731.95</v>
      </c>
      <c r="E12" s="6"/>
      <c r="F12" s="6"/>
      <c r="G12" s="54">
        <f>G15</f>
        <v>0</v>
      </c>
      <c r="H12" s="6"/>
      <c r="I12" s="6"/>
      <c r="J12" s="54">
        <f>J13+J15</f>
        <v>18789731.95</v>
      </c>
      <c r="K12" s="6">
        <v>0</v>
      </c>
      <c r="L12" s="6">
        <v>0</v>
      </c>
    </row>
    <row r="13" spans="1:12" ht="70.5" customHeight="1" thickBot="1">
      <c r="A13" s="17" t="s">
        <v>56</v>
      </c>
      <c r="B13" s="16">
        <v>1001</v>
      </c>
      <c r="C13" s="16" t="s">
        <v>16</v>
      </c>
      <c r="D13" s="54">
        <f>J13</f>
        <v>0</v>
      </c>
      <c r="E13" s="6"/>
      <c r="F13" s="6"/>
      <c r="G13" s="54"/>
      <c r="H13" s="6"/>
      <c r="I13" s="6"/>
      <c r="J13" s="54">
        <v>0</v>
      </c>
      <c r="K13" s="6"/>
      <c r="L13" s="6"/>
    </row>
    <row r="14" spans="1:12" ht="15.75" thickBo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32.25" thickBot="1">
      <c r="A15" s="17" t="s">
        <v>57</v>
      </c>
      <c r="B15" s="16">
        <v>2001</v>
      </c>
      <c r="C15" s="56"/>
      <c r="D15" s="54">
        <f>J15</f>
        <v>18789731.95</v>
      </c>
      <c r="E15" s="6"/>
      <c r="F15" s="6"/>
      <c r="G15" s="54">
        <f>'таб.2'!E39</f>
        <v>0</v>
      </c>
      <c r="H15" s="6"/>
      <c r="I15" s="6"/>
      <c r="J15" s="54">
        <f>'таб.2'!E38</f>
        <v>18789731.95</v>
      </c>
      <c r="K15" s="6"/>
      <c r="L15" s="6"/>
    </row>
    <row r="16" spans="1:12" ht="16.5" thickBot="1">
      <c r="A16" s="9"/>
      <c r="B16" s="10"/>
      <c r="C16" s="56"/>
      <c r="D16" s="10"/>
      <c r="E16" s="10"/>
      <c r="F16" s="10"/>
      <c r="G16" s="10"/>
      <c r="H16" s="10"/>
      <c r="I16" s="10"/>
      <c r="J16" s="10"/>
      <c r="K16" s="10"/>
      <c r="L16" s="10"/>
    </row>
    <row r="17" ht="15">
      <c r="A17" s="11"/>
    </row>
    <row r="18" spans="1:6" ht="15">
      <c r="A18" t="s">
        <v>168</v>
      </c>
      <c r="E18" s="127" t="s">
        <v>169</v>
      </c>
      <c r="F18" s="127"/>
    </row>
    <row r="20" spans="1:6" ht="15">
      <c r="A20" t="s">
        <v>157</v>
      </c>
      <c r="E20" s="127" t="s">
        <v>170</v>
      </c>
      <c r="F20" s="127"/>
    </row>
  </sheetData>
  <sheetProtection/>
  <mergeCells count="14">
    <mergeCell ref="E18:F18"/>
    <mergeCell ref="E20:F20"/>
    <mergeCell ref="A2:J2"/>
    <mergeCell ref="J9:L9"/>
    <mergeCell ref="A3:J3"/>
    <mergeCell ref="A4:J4"/>
    <mergeCell ref="A5:J5"/>
    <mergeCell ref="A7:A10"/>
    <mergeCell ref="B7:B10"/>
    <mergeCell ref="C7:C10"/>
    <mergeCell ref="D7:L7"/>
    <mergeCell ref="D8:F9"/>
    <mergeCell ref="G8:L8"/>
    <mergeCell ref="G9:I9"/>
  </mergeCells>
  <hyperlinks>
    <hyperlink ref="G9" r:id="rId1" display="consultantplus://offline/ref=86917ECF3CF55048D59C3DD0DE0FEE86AF7A475CADB847171E666B5CBBN12FE"/>
    <hyperlink ref="J9" r:id="rId2" display="consultantplus://offline/ref=86917ECF3CF55048D59C3DD0DE0FEE86AF754358AABC47171E666B5CBBN12FE"/>
  </hyperlinks>
  <printOptions/>
  <pageMargins left="0.7" right="0.7" top="0.75" bottom="0.75" header="0.3" footer="0.3"/>
  <pageSetup horizontalDpi="600" verticalDpi="600" orientation="landscape" paperSize="9" scale="85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40.7109375" style="0" customWidth="1"/>
    <col min="2" max="2" width="8.8515625" style="0" customWidth="1"/>
    <col min="3" max="3" width="25.57421875" style="0" customWidth="1"/>
    <col min="4" max="4" width="19.7109375" style="0" customWidth="1"/>
    <col min="5" max="5" width="18.00390625" style="0" customWidth="1"/>
    <col min="6" max="6" width="18.28125" style="0" customWidth="1"/>
    <col min="7" max="7" width="12.8515625" style="0" customWidth="1"/>
    <col min="8" max="8" width="10.7109375" style="0" customWidth="1"/>
    <col min="9" max="9" width="15.8515625" style="0" customWidth="1"/>
    <col min="10" max="10" width="15.28125" style="0" customWidth="1"/>
  </cols>
  <sheetData>
    <row r="1" ht="15">
      <c r="A1" s="11"/>
    </row>
    <row r="5" spans="1:3" ht="16.5">
      <c r="A5" s="107" t="s">
        <v>58</v>
      </c>
      <c r="B5" s="107"/>
      <c r="C5" s="107"/>
    </row>
    <row r="6" ht="16.5">
      <c r="A6" s="18"/>
    </row>
    <row r="7" spans="1:3" ht="16.5">
      <c r="A7" s="116" t="s">
        <v>59</v>
      </c>
      <c r="B7" s="116"/>
      <c r="C7" s="116"/>
    </row>
    <row r="8" spans="1:3" ht="16.5">
      <c r="A8" s="116" t="s">
        <v>60</v>
      </c>
      <c r="B8" s="116"/>
      <c r="C8" s="116"/>
    </row>
    <row r="9" spans="1:3" ht="16.5">
      <c r="A9" s="107" t="s">
        <v>178</v>
      </c>
      <c r="B9" s="107"/>
      <c r="C9" s="107"/>
    </row>
    <row r="10" spans="1:3" ht="15.75" thickBot="1">
      <c r="A10" s="141" t="s">
        <v>155</v>
      </c>
      <c r="B10" s="141"/>
      <c r="C10" s="141"/>
    </row>
    <row r="11" spans="1:3" ht="17.25" thickBot="1">
      <c r="A11" s="20"/>
      <c r="B11" s="20"/>
      <c r="C11" s="20"/>
    </row>
    <row r="12" spans="1:3" ht="63.75" thickBot="1">
      <c r="A12" s="13" t="s">
        <v>3</v>
      </c>
      <c r="B12" s="15" t="s">
        <v>4</v>
      </c>
      <c r="C12" s="15" t="s">
        <v>61</v>
      </c>
    </row>
    <row r="13" spans="1:3" ht="16.5" thickBot="1">
      <c r="A13" s="14">
        <v>1</v>
      </c>
      <c r="B13" s="16">
        <v>2</v>
      </c>
      <c r="C13" s="16">
        <v>3</v>
      </c>
    </row>
    <row r="14" spans="1:3" ht="24.75" customHeight="1" thickBot="1">
      <c r="A14" s="17" t="s">
        <v>42</v>
      </c>
      <c r="B14" s="16">
        <v>10</v>
      </c>
      <c r="C14" s="54">
        <v>0</v>
      </c>
    </row>
    <row r="15" spans="1:3" ht="24.75" customHeight="1" thickBot="1">
      <c r="A15" s="17" t="s">
        <v>43</v>
      </c>
      <c r="B15" s="16">
        <v>20</v>
      </c>
      <c r="C15" s="54">
        <v>0</v>
      </c>
    </row>
    <row r="16" spans="1:3" ht="24.75" customHeight="1" thickBot="1">
      <c r="A16" s="17" t="s">
        <v>62</v>
      </c>
      <c r="B16" s="16">
        <v>30</v>
      </c>
      <c r="C16" s="54">
        <v>0</v>
      </c>
    </row>
    <row r="17" spans="1:3" ht="24.75" customHeight="1" thickBot="1">
      <c r="A17" s="9"/>
      <c r="B17" s="10"/>
      <c r="C17" s="54"/>
    </row>
    <row r="18" spans="1:3" ht="24.75" customHeight="1" thickBot="1">
      <c r="A18" s="17" t="s">
        <v>63</v>
      </c>
      <c r="B18" s="16">
        <v>40</v>
      </c>
      <c r="C18" s="54">
        <v>0</v>
      </c>
    </row>
    <row r="19" spans="1:3" ht="24.75" customHeight="1" thickBot="1">
      <c r="A19" s="9"/>
      <c r="B19" s="10"/>
      <c r="C19" s="10"/>
    </row>
  </sheetData>
  <sheetProtection/>
  <mergeCells count="5">
    <mergeCell ref="A10:C10"/>
    <mergeCell ref="A5:C5"/>
    <mergeCell ref="A7:C7"/>
    <mergeCell ref="A8:C8"/>
    <mergeCell ref="A9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50.57421875" style="0" customWidth="1"/>
    <col min="2" max="2" width="12.00390625" style="0" customWidth="1"/>
    <col min="3" max="3" width="17.8515625" style="0" customWidth="1"/>
  </cols>
  <sheetData>
    <row r="2" spans="1:3" ht="16.5">
      <c r="A2" s="107" t="s">
        <v>64</v>
      </c>
      <c r="B2" s="107"/>
      <c r="C2" s="107"/>
    </row>
    <row r="3" ht="16.5">
      <c r="A3" s="2"/>
    </row>
    <row r="4" spans="1:3" ht="16.5">
      <c r="A4" s="116" t="s">
        <v>65</v>
      </c>
      <c r="B4" s="116"/>
      <c r="C4" s="116"/>
    </row>
    <row r="5" ht="17.25" thickBot="1">
      <c r="A5" s="2"/>
    </row>
    <row r="6" spans="1:3" ht="32.25" thickBot="1">
      <c r="A6" s="13" t="s">
        <v>3</v>
      </c>
      <c r="B6" s="15" t="s">
        <v>4</v>
      </c>
      <c r="C6" s="15" t="s">
        <v>66</v>
      </c>
    </row>
    <row r="7" spans="1:3" ht="16.5" thickBot="1">
      <c r="A7" s="14">
        <v>1</v>
      </c>
      <c r="B7" s="16">
        <v>2</v>
      </c>
      <c r="C7" s="16">
        <v>3</v>
      </c>
    </row>
    <row r="8" spans="1:3" ht="22.5" customHeight="1" thickBot="1">
      <c r="A8" s="17" t="s">
        <v>67</v>
      </c>
      <c r="B8" s="16">
        <v>10</v>
      </c>
      <c r="C8" s="54">
        <v>0</v>
      </c>
    </row>
    <row r="9" spans="1:3" ht="78.75" customHeight="1" thickBot="1">
      <c r="A9" s="19" t="s">
        <v>68</v>
      </c>
      <c r="B9" s="16">
        <v>20</v>
      </c>
      <c r="C9" s="54">
        <v>0</v>
      </c>
    </row>
    <row r="10" spans="1:3" ht="41.25" customHeight="1" thickBot="1">
      <c r="A10" s="17" t="s">
        <v>69</v>
      </c>
      <c r="B10" s="16">
        <v>30</v>
      </c>
      <c r="C10" s="54">
        <v>0</v>
      </c>
    </row>
    <row r="11" ht="16.5">
      <c r="A11" s="2"/>
    </row>
  </sheetData>
  <sheetProtection/>
  <mergeCells count="2">
    <mergeCell ref="A2:C2"/>
    <mergeCell ref="A4:C4"/>
  </mergeCells>
  <hyperlinks>
    <hyperlink ref="A9" r:id="rId1" display="consultantplus://offline/ref=86917ECF3CF55048D59C3DD0DE0FEE86AF75495BACB947171E666B5CBBN12FE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2017-01-27T11:32:58Z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